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645" windowWidth="14055" windowHeight="6090" activeTab="3"/>
  </bookViews>
  <sheets>
    <sheet name="Форма 1" sheetId="1" r:id="rId1"/>
    <sheet name="Форма 2" sheetId="2" r:id="rId2"/>
    <sheet name="Форма 3" sheetId="3" r:id="rId3"/>
    <sheet name="Форма 4" sheetId="5" r:id="rId4"/>
  </sheets>
  <calcPr calcId="145621"/>
</workbook>
</file>

<file path=xl/calcChain.xml><?xml version="1.0" encoding="utf-8"?>
<calcChain xmlns="http://schemas.openxmlformats.org/spreadsheetml/2006/main">
  <c r="D392" i="5" l="1"/>
  <c r="D422" i="5" l="1"/>
  <c r="D435" i="5" l="1"/>
  <c r="D434" i="5"/>
  <c r="D417" i="5"/>
  <c r="D423" i="5" s="1"/>
  <c r="D409" i="5"/>
  <c r="D289" i="5"/>
  <c r="D290" i="5" s="1"/>
  <c r="D259" i="5"/>
  <c r="D257" i="5"/>
  <c r="D255" i="5"/>
  <c r="D192" i="5"/>
  <c r="D176" i="5"/>
  <c r="D141" i="5"/>
  <c r="D112" i="5"/>
  <c r="D72" i="5"/>
  <c r="D38" i="5"/>
  <c r="D34" i="5"/>
  <c r="D32" i="5"/>
  <c r="D26" i="5"/>
  <c r="D9" i="5"/>
  <c r="D5" i="5"/>
  <c r="D39" i="5" l="1"/>
  <c r="D260" i="5"/>
  <c r="B28" i="1"/>
  <c r="C60" i="3"/>
  <c r="D437" i="5" l="1"/>
  <c r="D436" i="5"/>
</calcChain>
</file>

<file path=xl/sharedStrings.xml><?xml version="1.0" encoding="utf-8"?>
<sst xmlns="http://schemas.openxmlformats.org/spreadsheetml/2006/main" count="2247" uniqueCount="1233">
  <si>
    <t>Рішення облвиконкому від 15.07.74 № 273-р</t>
  </si>
  <si>
    <t>Дуби скельні-2</t>
  </si>
  <si>
    <t>Модрина</t>
  </si>
  <si>
    <t>Лісонасіннева ділянка сосни</t>
  </si>
  <si>
    <t>Рожищенська міська рада</t>
  </si>
  <si>
    <t>Липа звичайна</t>
  </si>
  <si>
    <t>Алея модрини європейської</t>
  </si>
  <si>
    <t>Сосни звичайні</t>
  </si>
  <si>
    <t>Рішення облради від 29.03.05 № 19/27</t>
  </si>
  <si>
    <t>Сосна і дуб-1</t>
  </si>
  <si>
    <t>Сосна і дуб-2</t>
  </si>
  <si>
    <t>Дуб-велетень-2</t>
  </si>
  <si>
    <t>Дуб Волиняка</t>
  </si>
  <si>
    <t>Пам'ять Дулібів</t>
  </si>
  <si>
    <t>Ділянка дубового лісу</t>
  </si>
  <si>
    <t>Ялина</t>
  </si>
  <si>
    <t>Дубове урочище "Рудочка"</t>
  </si>
  <si>
    <t>Цуманська селищна рада</t>
  </si>
  <si>
    <t xml:space="preserve"> ДП «Цумансьське ЛГ»,</t>
  </si>
  <si>
    <t>Рішення облвикрнкому від 26.05.1992 №132</t>
  </si>
  <si>
    <t>Озеро Невидимка</t>
  </si>
  <si>
    <t>Цуманські джерела</t>
  </si>
  <si>
    <t>Путилівка</t>
  </si>
  <si>
    <t>Озерце</t>
  </si>
  <si>
    <t>Озеро</t>
  </si>
  <si>
    <t>Гор’янівські джерела</t>
  </si>
  <si>
    <t>Затурцівські джерела</t>
  </si>
  <si>
    <t>Рішення облвиконкому від 26.09.77 № 468-р</t>
  </si>
  <si>
    <t>Витік р.Турії</t>
  </si>
  <si>
    <t>Турійські джерела</t>
  </si>
  <si>
    <t>Теремнівські ставки</t>
  </si>
  <si>
    <t>м.Луцьк, вул.Теремнівська</t>
  </si>
  <si>
    <t>Розпорядження облради від 3.03.93 № 18-р                               Рішення обласної ради від 04.11.2011 № 7/21</t>
  </si>
  <si>
    <t>Попова криниця</t>
  </si>
  <si>
    <t>Джерело Чайка</t>
  </si>
  <si>
    <t>Джерело Трактова криниця</t>
  </si>
  <si>
    <t>Джерело Польова криниця</t>
  </si>
  <si>
    <t>Оконські джерела</t>
  </si>
  <si>
    <t>Криничка</t>
  </si>
  <si>
    <t>Разом - 16</t>
  </si>
  <si>
    <t>Урочище Бискупичі</t>
  </si>
  <si>
    <t>зоологічна</t>
  </si>
  <si>
    <t>Поселення бобрів</t>
  </si>
  <si>
    <t>Чапля</t>
  </si>
  <si>
    <t>Камінь-Каширський р-н, ДП „Камінь-Каширське ЛГ", Добренське лісництво л-во, кв.17 вид.66, 67, 68</t>
  </si>
  <si>
    <t>Чорний бусол</t>
  </si>
  <si>
    <t>Урочище Ревні</t>
  </si>
  <si>
    <t>Ялиновий ліс</t>
  </si>
  <si>
    <t>Козакова нива</t>
  </si>
  <si>
    <t>Розпорядження облвиконкому від 26.09.77 № 468-р</t>
  </si>
  <si>
    <t>Разом - 7</t>
  </si>
  <si>
    <t>Слов’янський</t>
  </si>
  <si>
    <t>Берестечківський</t>
  </si>
  <si>
    <t>УЖКГ Берестечківської міськради</t>
  </si>
  <si>
    <t>Горохівський</t>
  </si>
  <si>
    <t>УЖКГ Горохівської міськради</t>
  </si>
  <si>
    <t>Макаревичівський</t>
  </si>
  <si>
    <t>Першотравневий</t>
  </si>
  <si>
    <t>ДП "Ківерцівське ЛГ" Боголюбське л-во. кв.9, вид.7-13, 14</t>
  </si>
  <si>
    <t>Садиба Липинського</t>
  </si>
  <si>
    <t>Волинський краєзнавчий музей</t>
  </si>
  <si>
    <t>Любешівський</t>
  </si>
  <si>
    <t>Любешівська селищна рада</t>
  </si>
  <si>
    <t>Фермерське господарство "Аміла"</t>
  </si>
  <si>
    <t xml:space="preserve"> Рішення Волинської обласної ради від 31.07.2014 №27/64 «Про збереження і розвиток природно-заповідного фонду»</t>
  </si>
  <si>
    <t>Розпорядження Волинської обласної ради народних депутатів від 03.03.1993 № 18-р "Про утворення нових заповідних формувань на базі цінних природних об'єктів і територій в області"</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</si>
  <si>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t>
  </si>
  <si>
    <t>Ковельський р-н , Голобська селишна рада, с. Поповичі</t>
  </si>
  <si>
    <t>Голобська селишна рада</t>
  </si>
  <si>
    <t>Гулівський</t>
  </si>
  <si>
    <t>Ковельський р-н, СЛАТ „Тур”Підрізьке лісництво кв. 1, 4</t>
  </si>
  <si>
    <t xml:space="preserve">6. Загальнозоологічний заказник місцевого значення «Зубр» </t>
  </si>
  <si>
    <t>1. Орнітологічний заказник місцевого значення «Муравище-1»</t>
  </si>
  <si>
    <t>2. Орнітологічний заказник місцевого значення «Муравище-2»</t>
  </si>
  <si>
    <t>Разом - 30</t>
  </si>
  <si>
    <t xml:space="preserve">Рішення Волинської обласної ради від 20.12.2018 № 22/9 "Про збереження і розвиток природно-заповідного фонду" </t>
  </si>
  <si>
    <t>Разом парків-пам’яток садово-паркового мистецтва - 9</t>
  </si>
  <si>
    <t>Камінь-Каширсьий район, ДП СЛАП «Камінь-Каширськагроліс», Полицівське л-во, кв.10,11,61, Сошичненське л-во, кв.1,2, Бузаківськие л-во, кв.25-30,40,42,43,45,47-50,52-55,58, кв.63вид. 1,2,10, кв. 64</t>
  </si>
  <si>
    <t>Камінь-Каширський район, ДП „Камінь-Каширське ЛГ” Велико-Обзирське л-во кв. 31 вид. 19, кв.32 вид. 1, 15</t>
  </si>
  <si>
    <t>Камінь-Каширсьий р-н, ДП СЛАП «Камінь-Каширськагроліс», Бузаківське л-во кв.46 вид.3-21,25-38,41-48,52-60</t>
  </si>
  <si>
    <t>Камінь-Каширський р-н, ДП „Камінь-Каширське ЛГ", Добренське лісництво, кв.11 вид.1</t>
  </si>
  <si>
    <t>Рішення обласної ради народних депутатів від 17.03.94 № 17/19</t>
  </si>
  <si>
    <t>Камінь-Каширський р-н, ДП „Камінь-Каширське ЛГ”, Добренське л-во, кв.5, вид.26</t>
  </si>
  <si>
    <t>Камінь-Каширський р-н, Сошичненська (колишня Качинська) сільська рада, с. Качин</t>
  </si>
  <si>
    <t>Рішення виконачовго комітету Волинської обласної ради депутатів трудящих від 11.07.72 № 255</t>
  </si>
  <si>
    <t>Рішення облвиконкому від 20.11.86 № 361</t>
  </si>
  <si>
    <t>Рішення Волинської обласної ради народних депутатів від 26.11.84 № 354</t>
  </si>
  <si>
    <t>Соснинка</t>
  </si>
  <si>
    <t>Рішення Волинської обласної Ради народних депутатів від 17.03.94 № 17/19</t>
  </si>
  <si>
    <t xml:space="preserve">ДП "Волинський військовий лісгосп" </t>
  </si>
  <si>
    <t>Ковельський р-н, ДП "Волинський військовий лісгосп", Черемошнянське л-во, кв. 5, 13, 20, 21, 28, Поворське л-во, кв. 6, 11, 18, 25, 33, 43, 47</t>
  </si>
  <si>
    <t>ДП "Волинський військовий лісгосп"</t>
  </si>
  <si>
    <t>Ковельський р-н, ДП "Волинський військовий лісгосп", Поворське л-во кв. 28 вид.45-48, кв. 29 вид. 51-53, кв.38 вид. 27-29, кв. 39 вид. 1-6</t>
  </si>
  <si>
    <t>Камінь-Каширський р-н, ДП "Волинський військовий лісгосп", Бахівське лісництво кв. 3 вид. 3, 20-47, кв. 4 вид. 49-60, кв. 17 вид. 1-9, 39, 47, кв. 18 вид. 1-11</t>
  </si>
  <si>
    <t xml:space="preserve">ДП „Волинський військовий лісгосп" </t>
  </si>
  <si>
    <t>Камінь-Каширський р-н, ДП „Волинський військовий лісгосп" Бахівське лісництво 38 вид. 33-53, кв. 39 вид. 41-61, кв. 40 вид. 48-57, 74-83, кв. 41 вид 38-53, кв. 42, 43, кв. 47 вид. 58, 66-75, 77, 78, 80, кв. 48 вид. 33-45, кв. 49 вид. 19-48, кв. 50, 51, 52, 53, 54, кв. 59 вид. 1-8, 72, 73, 76, кв. 60, 61</t>
  </si>
  <si>
    <t>загальногеологічний</t>
  </si>
  <si>
    <t>Ковельський (Старвижівський) р-н, ДП «Старовижівське ЛГ», Синівське лісництво кв. 34 вид.26-71</t>
  </si>
  <si>
    <t>Рішення облвиконкому від 15.07.74 № 273</t>
  </si>
  <si>
    <t xml:space="preserve">Сосна звичайна </t>
  </si>
  <si>
    <t xml:space="preserve">Рішення виконачовго комітету Волинської обласної ради депутатів трудящих від 11.07.72 № 255 </t>
  </si>
  <si>
    <t>Сереховичівська сільська рада</t>
  </si>
  <si>
    <t>Дубечненська сільська рада</t>
  </si>
  <si>
    <t>Ковельський (колишній Старовижівський) р-н, Старовижівська селищна (колишня Нововижівська сільська) рада</t>
  </si>
  <si>
    <t>ДП „Ківерцівське ЛГ”, Дернівська сільська рада, ДП "Звірівське ЛГ"</t>
  </si>
  <si>
    <t>Ковельський (колишній Турійський) р-н, Турійська селищна (колишня Дольська сільська) рада, с.Дольськ</t>
  </si>
  <si>
    <t>Створено рішенням облради від 17.03.1994 № 17/19, реорганізовано рішенням облради від 30.05.2000 №12/3</t>
  </si>
  <si>
    <t>Ковельський (колишній Турійський) р-н, Турійська селищна (колишня Новодвірська сільська) рада</t>
  </si>
  <si>
    <t>Ковельський (колишній Турійський) р-н, Оваднівська (колишня Овлочинська) сільська рада, с.Овлочин</t>
  </si>
  <si>
    <t>Розпорядження облради від 03.03.93 № 18</t>
  </si>
  <si>
    <t>Розпорядження представника Президента України у Волинській області від 26.05.92 № 132</t>
  </si>
  <si>
    <t>Рішення Волинської обласної ради від 20.12.2018 № 22/9</t>
  </si>
  <si>
    <t>Ковельський р-н, ДП „Ковельське ЛГ”, Ковельське л-во, кв.6-20</t>
  </si>
  <si>
    <t>Розпорядження облради від 20.12.93 № 15/6</t>
  </si>
  <si>
    <t>Радовичівський</t>
  </si>
  <si>
    <t>Ковельський р-н, ДП „Ковельське ЛГ”, Радовичівське л-во, кв.22, вид.1, 25</t>
  </si>
  <si>
    <t>Розпорядження облради від 3.03.93 № 18-р</t>
  </si>
  <si>
    <t>Скулинський</t>
  </si>
  <si>
    <t>Ковельський р-н, ДП „Ковельське ЛГ" Білинське лісництво  л-во, кв.63,66</t>
  </si>
  <si>
    <t>Літинський</t>
  </si>
  <si>
    <t>Ковельський р-н, ДП „Ковельське ЛГ”, Радовичівське л-во, кв.15,16</t>
  </si>
  <si>
    <t>Калинівські кринички</t>
  </si>
  <si>
    <t>Ковельський р-н, Люблинецька селищна рада</t>
  </si>
  <si>
    <t>Люблинецька селищна рада</t>
  </si>
  <si>
    <t>Рішення облради від 30.05.2000 № 12/3</t>
  </si>
  <si>
    <t>Ковельське СЛАП „Тур”</t>
  </si>
  <si>
    <t>Рішення облради від 10.02.95 № 3/5</t>
  </si>
  <si>
    <t>Кашівський</t>
  </si>
  <si>
    <t>Градиський</t>
  </si>
  <si>
    <t>Розпорядження облдержадміністрації від 12.02.97 № 94</t>
  </si>
  <si>
    <t>Осницький</t>
  </si>
  <si>
    <t>Рішенням облради від 30.05.2000 № 12/3, розширений рішенням облради від 27.12.2006 № 7/29 на 743,2 га.</t>
  </si>
  <si>
    <t>Граддівський</t>
  </si>
  <si>
    <t>Рішенням облради від 18.08.2000 № 13/6, розширений рішенням облради від 27.12.2006 № 7/29 на 379,6.</t>
  </si>
  <si>
    <t>Красновільський</t>
  </si>
  <si>
    <t>Рішення облради 27.12.2006 № 7/29</t>
  </si>
  <si>
    <t>Рудниківський</t>
  </si>
  <si>
    <t>Бистряки</t>
  </si>
  <si>
    <t>ДП „Любомльське ЛГ”</t>
  </si>
  <si>
    <t>Рішення облради від 7.03.2001 № 16/11</t>
  </si>
  <si>
    <t>Чернявське</t>
  </si>
  <si>
    <t>Розпорядження облдержадміністрації від 16.10.96 № 551</t>
  </si>
  <si>
    <t>Королівка</t>
  </si>
  <si>
    <t>Рішення облради від 3.12.2002 № 4/5</t>
  </si>
  <si>
    <t>Майдан</t>
  </si>
  <si>
    <t>Хотешівський</t>
  </si>
  <si>
    <t>Камінь-Каширський р-н, ДП „Камінь-Каширське  ЛГ”, Добренське л-во, кв.3 вид.1-55, кв.4 вид.1-26</t>
  </si>
  <si>
    <t xml:space="preserve"> ДП „Камінь-Каширське ЛГ”</t>
  </si>
  <si>
    <t>Рішення облради від 22.12.2005 № 24/11</t>
  </si>
  <si>
    <t>Стенжаричівський</t>
  </si>
  <si>
    <t>лісовий</t>
  </si>
  <si>
    <t>Рішення облвиконкому від 31.10.1991 № 226</t>
  </si>
  <si>
    <t>Нехворощі</t>
  </si>
  <si>
    <t>Новосілки</t>
  </si>
  <si>
    <t>Липовий гай</t>
  </si>
  <si>
    <t>Микуличі</t>
  </si>
  <si>
    <t>Селікатний</t>
  </si>
  <si>
    <t>Камінь-Каширський р-н, ДП СЛАП «Камінь-Каширськагроліс», Полицівське л-во, кв.3 вид.29,31,32,37,42,46,47,55,59</t>
  </si>
  <si>
    <t>Ново-Червищанський</t>
  </si>
  <si>
    <t>Камінь-Каширський р-н, ДП СЛАП «Камінь-Каширськагроліс» Тоболівське л-во кв. 14 вид. 4, 8</t>
  </si>
  <si>
    <t>Рішення облвиконкому від 18.03.82 № 134</t>
  </si>
  <si>
    <t>Діброва</t>
  </si>
  <si>
    <t>Камінь-Каширський р-н, ДП СЛАП «Камінь-Каширськагроліс», Кримнівське л-во, кв.8 вид.56</t>
  </si>
  <si>
    <t>Карпилівський</t>
  </si>
  <si>
    <t>Камінь-Каширський р-н, ДП „Камінь-Каширське ЛГ”, Карпилівське л-во, кв.13, вид.18</t>
  </si>
  <si>
    <t>Поступельський</t>
  </si>
  <si>
    <t>Цуманський</t>
  </si>
  <si>
    <t>Дольський</t>
  </si>
  <si>
    <t>ДП „Любешівське ЛМГ”</t>
  </si>
  <si>
    <t>Рішення облради від 25.07.2003 № 6/33</t>
  </si>
  <si>
    <t>Пнівенський</t>
  </si>
  <si>
    <t>Білоозерський</t>
  </si>
  <si>
    <t>Підсвиння</t>
  </si>
  <si>
    <t>Підгороднянський</t>
  </si>
  <si>
    <t>Заріччя</t>
  </si>
  <si>
    <t>Граддівська дубина</t>
  </si>
  <si>
    <t>Карасинський</t>
  </si>
  <si>
    <t>Розпорядження облвиконкому від 20.11.86 № 361-р</t>
  </si>
  <si>
    <t>Маневицький</t>
  </si>
  <si>
    <t>Дубина</t>
  </si>
  <si>
    <t>Смольне</t>
  </si>
  <si>
    <t>Рішення облвиконкому від 26.07.83 № 272</t>
  </si>
  <si>
    <t>Гірницький</t>
  </si>
  <si>
    <t>Доманівський</t>
  </si>
  <si>
    <t>Смоляри-1</t>
  </si>
  <si>
    <t>ДП „Старовижівське ЛГ”</t>
  </si>
  <si>
    <t>Смоляри-2</t>
  </si>
  <si>
    <t>Вижівська дача</t>
  </si>
  <si>
    <t>Мокрецький</t>
  </si>
  <si>
    <t>ДП „Турійське ЛГ”</t>
  </si>
  <si>
    <t>Кульчинська соснина</t>
  </si>
  <si>
    <t>Кошляк Радовичівський</t>
  </si>
  <si>
    <t>Ліски</t>
  </si>
  <si>
    <t>Рішення облради від 4.05.95 № 4/5</t>
  </si>
  <si>
    <t>Ялинник</t>
  </si>
  <si>
    <t>Рішення облради від 9.12.98 № 4/3</t>
  </si>
  <si>
    <t>Ростанський</t>
  </si>
  <si>
    <t>Мощаницький</t>
  </si>
  <si>
    <t>ДП «Цуманське ЛГ»</t>
  </si>
  <si>
    <t>Березово-вільховий</t>
  </si>
  <si>
    <t>Рішення облради від 12.03.12 № 10/67</t>
  </si>
  <si>
    <t>Сяньків луг</t>
  </si>
  <si>
    <t>Разом - 39</t>
  </si>
  <si>
    <t>Грузьке болото</t>
  </si>
  <si>
    <t>Рішення облради від 3.12.02 № 4/5</t>
  </si>
  <si>
    <t>Підрічанський</t>
  </si>
  <si>
    <t>Камінь-Каширський р-н, ДП „Камінь-Каширське ЛГ”, Нуйнівське л-во, кв.19, вид.6,10</t>
  </si>
  <si>
    <t>Рішення облвиконкому від 30.12.80 № 493</t>
  </si>
  <si>
    <t>Камінь-Каширський р-н, ДП „Камінь-Каширське ЛГ”, Карпилівське л-во, кв.4 вид.14,62</t>
  </si>
  <si>
    <t>Верхівський</t>
  </si>
  <si>
    <t>Мочурівський</t>
  </si>
  <si>
    <t>Рішення виконавчого комітету Волинської обласної ради народних депутатів від 31.10.1991 № 226</t>
  </si>
  <si>
    <t xml:space="preserve">Рішення виконавчого комітету Волинської обласної ради народних депутатів від 31.10.1991 № 226 </t>
  </si>
  <si>
    <t>Ковельський р-н, Велицька (колишня Мельниківська) сільська рада</t>
  </si>
  <si>
    <t>Вільшанник-1</t>
  </si>
  <si>
    <t>Рішення Волинської обласної ради народних депутатів від 26.11.1984 №354 (створено), рішення облради від 07.03.2001 № 16/11 (реорганізовано)</t>
  </si>
  <si>
    <t xml:space="preserve">Рішення виконачовго комітету Волинської обласної ради депутатів трудящих від 11.07.72 № 255  </t>
  </si>
  <si>
    <t>Замлинщина</t>
  </si>
  <si>
    <t xml:space="preserve">Рішення Волинської обласної ради від 02.02.2017 № 10/49 </t>
  </si>
  <si>
    <t>Рішення Волинської обласної Ради народних депутатів від 23.11.1979 №401</t>
  </si>
  <si>
    <t>Дуби - велетні</t>
  </si>
  <si>
    <t>Муравищанська діброва</t>
  </si>
  <si>
    <t>Розпорядження Волинської обласної Ради  народних депутатів від 03.03.93 № 18</t>
  </si>
  <si>
    <t>Рішення облради від 21.06.2012 № 12/35</t>
  </si>
  <si>
    <t>Розпорядження виконкому обласної Ради депутатів трудящих від 29.09.75 № 393-р</t>
  </si>
  <si>
    <t>Ковельський (колишній Ратнівський) р-н, ДП „Ратнівське ЛМГ”, Заболотівське л-во, кв.21, вид.17,18</t>
  </si>
  <si>
    <t>Луцький р-н, ДП „Ківерцівське ЛГ”, Воротнівське л-во, кв.18-40</t>
  </si>
  <si>
    <t>Камінь-Каширський р-н, ДП „Камінь-Каширське ЛГ”, Нуйнівське л-во, кв.5, вид. 20</t>
  </si>
  <si>
    <t>Нуйнівський</t>
  </si>
  <si>
    <t>Камінь-Каширський р-н, ДП „Камінь-Каширське ЛГ”, Нуйнівське л-во, кв.13, вид.5,10,19</t>
  </si>
  <si>
    <t>Залазький</t>
  </si>
  <si>
    <t>Камінь-Каширський р-н, ДП „Камінь-Каширське ЛГ”, Видертське л-во, кв.32 вид.7</t>
  </si>
  <si>
    <t>Поступельський журавлинник</t>
  </si>
  <si>
    <t>Камінь-Каширський р-н, ДП „Камінь-Каширське ЛГ” Добренське л-во кв. 43 вид. 46, кв. 48 вид. 1</t>
  </si>
  <si>
    <t>ДП „Камінь-Каширський ЛГ”</t>
  </si>
  <si>
    <t>Лісова алея</t>
  </si>
  <si>
    <t>Задибський</t>
  </si>
  <si>
    <t>Ковельський р-н, ДП «Ковельське ЛГ», Зеленівське л-во, кв.22,24,30</t>
  </si>
  <si>
    <t>ДП «Ковельське ЛГ»</t>
  </si>
  <si>
    <t>Лісова дача</t>
  </si>
  <si>
    <t>Ковельський р-н, ДП «Ковельське ЛГ», Білинське л-во, кв.65, вид. 52-55</t>
  </si>
  <si>
    <t>Мосирський</t>
  </si>
  <si>
    <t>ДП «Любомльське ЛГ»</t>
  </si>
  <si>
    <t>Любомльський</t>
  </si>
  <si>
    <t>Рішення облвиконкому від 4.09.85 № 301</t>
  </si>
  <si>
    <t>Любче</t>
  </si>
  <si>
    <t>Тойкутська сільська рада</t>
  </si>
  <si>
    <t>Череваський</t>
  </si>
  <si>
    <t>Вовчецький</t>
  </si>
  <si>
    <t>Колодіївський</t>
  </si>
  <si>
    <t>Костюхнівський</t>
  </si>
  <si>
    <t>Підлузький</t>
  </si>
  <si>
    <t>Мизівська дача</t>
  </si>
  <si>
    <t>Озерище</t>
  </si>
  <si>
    <t>Дубовий закіт</t>
  </si>
  <si>
    <t>Генетичний резерват сосни</t>
  </si>
  <si>
    <t>Рішення обласної ради від 31.07.2014 № 27/64</t>
  </si>
  <si>
    <t>Разом - 27</t>
  </si>
  <si>
    <t>Устилузький</t>
  </si>
  <si>
    <t>загально-зоологічний</t>
  </si>
  <si>
    <t>Ішівський</t>
  </si>
  <si>
    <t>Бужанівська дача</t>
  </si>
  <si>
    <t xml:space="preserve"> Павлівський</t>
  </si>
  <si>
    <t xml:space="preserve"> Прибужжя</t>
  </si>
  <si>
    <t>Розпорядження облради від 3.03.93 № 18-р, розширено рішенням облради від 22.12.05 № 24/11</t>
  </si>
  <si>
    <t xml:space="preserve"> Гвозди</t>
  </si>
  <si>
    <t>Берестянський</t>
  </si>
  <si>
    <t>ДП "Цуманське ЛГ"</t>
  </si>
  <si>
    <t>Зубр</t>
  </si>
  <si>
    <t>Рішення облради від: 18.08.2000 № 13/6; 16.12.2003 № 13/6; 28.11.2008 №24/14; 21.06.2012 №12/35, 31.07.2014 №27/64</t>
  </si>
  <si>
    <t>Урочище Стахор</t>
  </si>
  <si>
    <t>Рішення облради від 4.11.97 № 12/4</t>
  </si>
  <si>
    <t>Шепель</t>
  </si>
  <si>
    <t>Луцький р-н, с.Шепель, с. Усичі</t>
  </si>
  <si>
    <t>Розпорядження Представника Президента України у Волинській області від 26.05.1992 №132, Рішення Волинської обласної ради від 18.10.2005 № 23/6 "Про збереження і розвиток природно-заповідного фонду"</t>
  </si>
  <si>
    <t>Гнідавське болото</t>
  </si>
  <si>
    <t>КП "Парки та сквери м. Луцька", Боратинська сільська рада</t>
  </si>
  <si>
    <t>Тоболівський</t>
  </si>
  <si>
    <t>ДП СЛАП "Камінь-Каширськагроліс"</t>
  </si>
  <si>
    <t>Буг</t>
  </si>
  <si>
    <t>Вишнівська та Рівненська сільські ради, ДП «Любомльске ЛГ», ДП "Прибузьке ЛГ"</t>
  </si>
  <si>
    <t>Губинський резерват</t>
  </si>
  <si>
    <t>Тельчівський</t>
  </si>
  <si>
    <t>Рішення облради від 18.08.2000 № 13/6</t>
  </si>
  <si>
    <t>Соф’янівський резерват</t>
  </si>
  <si>
    <t>Городоцький</t>
  </si>
  <si>
    <t>Чорторийський</t>
  </si>
  <si>
    <t>Локоття</t>
  </si>
  <si>
    <t>ДП «Маневицьке ЛГ», Прилісненська сільська рада</t>
  </si>
  <si>
    <t>Лазнища</t>
  </si>
  <si>
    <t>Липине</t>
  </si>
  <si>
    <t>Смолярівський</t>
  </si>
  <si>
    <t>Старовижівський</t>
  </si>
  <si>
    <t>Дубечнівський</t>
  </si>
  <si>
    <t>Соловичівський</t>
  </si>
  <si>
    <t>Озерянський</t>
  </si>
  <si>
    <t>Осівський</t>
  </si>
  <si>
    <t>Бобли</t>
  </si>
  <si>
    <t>Туричанський</t>
  </si>
  <si>
    <t>Кемпа</t>
  </si>
  <si>
    <t>Рішення Волинської облради від 16.12.2003 №9/12</t>
  </si>
  <si>
    <t>Різнолісся</t>
  </si>
  <si>
    <t>Ясенівка</t>
  </si>
  <si>
    <t>Камінь-Каширський р-н, ДП СЛАП «Камінь-Каширськагроліс» Боровненське л-во кв. 31 вид.43,46, кв. 32 вид. 22,42,45-47, кв 33 вид. 1,3,12,18, кв. 38 вид.19-23, 25-27,31-34,37,38, кв. 40 вид. 3,32,33</t>
  </si>
  <si>
    <t>Рішення обласної ради від 04.11.2011 № 7/21</t>
  </si>
  <si>
    <t>Дубова</t>
  </si>
  <si>
    <t>Разом - 34</t>
  </si>
  <si>
    <t>Холонів</t>
  </si>
  <si>
    <t>орнітологічний</t>
  </si>
  <si>
    <t>Муравище-1</t>
  </si>
  <si>
    <t>Муравище-2</t>
  </si>
  <si>
    <t>Радошин</t>
  </si>
  <si>
    <t>Кулики</t>
  </si>
  <si>
    <t>Чаруків</t>
  </si>
  <si>
    <t>Пташиний гай</t>
  </si>
  <si>
    <t>м. Луцьк</t>
  </si>
  <si>
    <t>КП «Парки та сквери м. Луцька»</t>
  </si>
  <si>
    <t>Чорний бусел</t>
  </si>
  <si>
    <t>Вовчицький</t>
  </si>
  <si>
    <t>Вовча будка</t>
  </si>
  <si>
    <t>Чорна долина</t>
  </si>
  <si>
    <t>Урочище Костянове</t>
  </si>
  <si>
    <t>Рокинівський</t>
  </si>
  <si>
    <t>Рішення облради від 16.12.2003 № 9/12, 28.11.2008 № 24/14</t>
  </si>
  <si>
    <t>Лобаниха</t>
  </si>
  <si>
    <t>Рішення облради від 16.12.2003 № 9/12</t>
  </si>
  <si>
    <t xml:space="preserve"> Разом - 15</t>
  </si>
  <si>
    <t>Луга</t>
  </si>
  <si>
    <t>гідрологічний</t>
  </si>
  <si>
    <t>Гнила Липа</t>
  </si>
  <si>
    <t>Озеро Лука</t>
  </si>
  <si>
    <t>Озеро Озюрко</t>
  </si>
  <si>
    <t>Камінь-Каширський р-н, ДП „Камінь-Каширське ЛГ” Видертське л-во кв. 47 вид.7</t>
  </si>
  <si>
    <t>Озеро Сошичне</t>
  </si>
  <si>
    <t>Камінь-Каширський р-н, ДП „Камінь-Каширське ЛГ”Нуйнівське л-во кв. 7 вид.9</t>
  </si>
  <si>
    <t>Озеро Мочуліно</t>
  </si>
  <si>
    <t>Камінь-Каширський р-н, ДП „Камінь-Каширське ЛГ” Нуйнівське л-во кв. 14 вид. 7</t>
  </si>
  <si>
    <t>Озеро Стобихівське</t>
  </si>
  <si>
    <t>Цир</t>
  </si>
  <si>
    <t>Камінь-Каширський р-н, ДП „Камінь-Каширське ЛГ” Клітицьке л-во кв. 23 вид. 2,7,9,14,15,20</t>
  </si>
  <si>
    <t>Озеро Карасино</t>
  </si>
  <si>
    <t>Камінь-Каширський р-н, ДП „Камінь-Каширське ЛГ”, Нуйнівське л-во кв. 4 вид. 18</t>
  </si>
  <si>
    <t>Озеро Скомирське</t>
  </si>
  <si>
    <t>Турський</t>
  </si>
  <si>
    <t>Великообзирський</t>
  </si>
  <si>
    <t>Соминський</t>
  </si>
  <si>
    <t>Ковельський р-н, Ковельське СЛАТ „Тур” Стеблівське л-во кв.27 вид. 31</t>
  </si>
  <si>
    <t>Ковельське СЛАТ „Тур”</t>
  </si>
  <si>
    <t>Окорський</t>
  </si>
  <si>
    <t>Затурцівська сільська рада</t>
  </si>
  <si>
    <t>Чорногузівський</t>
  </si>
  <si>
    <t>Холопичівський</t>
  </si>
  <si>
    <t>Луга-Свинорейка</t>
  </si>
  <si>
    <t>Рішення облради від 20.12.93 № 16/6, Рішення Волинської обласної ради від 02.02.2017 № 10/49 "Про збереження та розвиток природно-заповідного фонду"</t>
  </si>
  <si>
    <t>Серна</t>
  </si>
  <si>
    <t>Лучний</t>
  </si>
  <si>
    <t>Рішення облради від 4.05.95 № 4/5, Рішення Волинської обласної ради від 02.02.2017 № 10/49 "Про збереження та розвиток природно-заповідного фонду"</t>
  </si>
  <si>
    <t>Чорногузка</t>
  </si>
  <si>
    <t>Краєвид</t>
  </si>
  <si>
    <t>ДП ЕДГ "Еліта"</t>
  </si>
  <si>
    <t>Рішення облради від 18.08.2000 № 13/6, Рішення Волинської обласної ради від 02.02.2017 № 10/49 "Про збереження та розвиток природно-заповідного фонду"</t>
  </si>
  <si>
    <t>Рогізненський</t>
  </si>
  <si>
    <t>Цирський</t>
  </si>
  <si>
    <t>Рішення облвиконкому від 23.11.79 № 401</t>
  </si>
  <si>
    <t>Седлищенський</t>
  </si>
  <si>
    <t>Великоглушанський</t>
  </si>
  <si>
    <t>Ветлівський</t>
  </si>
  <si>
    <t>Гірківський</t>
  </si>
  <si>
    <t>Березичівський</t>
  </si>
  <si>
    <t>ДП СЛАП "Любешівагроліс"</t>
  </si>
  <si>
    <t>Бірківський</t>
  </si>
  <si>
    <t>Прип’ятський-1</t>
  </si>
  <si>
    <t xml:space="preserve"> Прип’ятський-2</t>
  </si>
  <si>
    <t>Прип’ятський-3</t>
  </si>
  <si>
    <t>Ямно</t>
  </si>
  <si>
    <t>ДП «Любешівське ЛМГ»</t>
  </si>
  <si>
    <t>Рішення облради від 25.07.03 № 6/33</t>
  </si>
  <si>
    <t>Світлий</t>
  </si>
  <si>
    <t xml:space="preserve"> ДП «Маневицьке ЛГ»</t>
  </si>
  <si>
    <t>Гірницьке болото</t>
  </si>
  <si>
    <t>Урочище Терешкове</t>
  </si>
  <si>
    <t>Велимченська сільська рада</t>
  </si>
  <si>
    <t>Броно</t>
  </si>
  <si>
    <t>Самарівська сільська рада</t>
  </si>
  <si>
    <t>Урочище Плав</t>
  </si>
  <si>
    <t>Річицький</t>
  </si>
  <si>
    <t>Оріхівський</t>
  </si>
  <si>
    <t>Озеро Чисте</t>
  </si>
  <si>
    <t>Озерця</t>
  </si>
  <si>
    <t>Залухівський</t>
  </si>
  <si>
    <t>Щедрогірський</t>
  </si>
  <si>
    <t>Озеро Радожичі</t>
  </si>
  <si>
    <t>Озеро Любовель</t>
  </si>
  <si>
    <t>Озеро Дошно</t>
  </si>
  <si>
    <t>Урочище Озеро</t>
  </si>
  <si>
    <t>Гурсько-Гривенський</t>
  </si>
  <si>
    <t>Падалівський</t>
  </si>
  <si>
    <t>Надстирський</t>
  </si>
  <si>
    <t>Вижівський</t>
  </si>
  <si>
    <t>Озеро Олеандра</t>
  </si>
  <si>
    <t>Озеро Велике</t>
  </si>
  <si>
    <t>Пулемецький</t>
  </si>
  <si>
    <t>Піщанський</t>
  </si>
  <si>
    <t>Озеро Поворське</t>
  </si>
  <si>
    <t>Рішення облради від 29.04.05 № 19/27</t>
  </si>
  <si>
    <t>Озеро Болотне</t>
  </si>
  <si>
    <t>Рішення облради від31.07.2014 № 27/64</t>
  </si>
  <si>
    <t>Дюна</t>
  </si>
  <si>
    <t>ДП «Старовижівське ЛГ»</t>
  </si>
  <si>
    <t>Разом - 1</t>
  </si>
  <si>
    <t>Соминець</t>
  </si>
  <si>
    <t>іхтіологічний</t>
  </si>
  <si>
    <t>Шацька селищна рада</t>
  </si>
  <si>
    <t>Заповідні урочища</t>
  </si>
  <si>
    <t>заповідне урочище</t>
  </si>
  <si>
    <t>Рішення виконавчого комітету Волинської обласної ради народних депутатів від 26.11.1984 № 354 "Про мережу територій і об"єктів природно-заповідного фонду області"</t>
  </si>
  <si>
    <t>Насадження сосни</t>
  </si>
  <si>
    <t>Цуманська пуща</t>
  </si>
  <si>
    <t>Рішення облради від 29.03.05 № 19/27; від 21.06.2012 № 12/35.</t>
  </si>
  <si>
    <t>Мощаницька дача</t>
  </si>
  <si>
    <t>Рішення облвиконкому від 23.11.79, № 401</t>
  </si>
  <si>
    <t>Ківерцівська дача-1</t>
  </si>
  <si>
    <t>Рішення облвиконкому від 4.11.97 № 12/4</t>
  </si>
  <si>
    <t>Ківерцівське</t>
  </si>
  <si>
    <t>Ківерцівська дача-6</t>
  </si>
  <si>
    <t>Папики</t>
  </si>
  <si>
    <t>Божетарня Культура</t>
  </si>
  <si>
    <t>Ківерцівський р-н, ДП "Цуманське ЛГ" Мощаницьке  л-во кв.72 вид.1-6,8,9, кв. 73, кв. 74 вид. 7-15, 19,20, кв. 76-78, кв. 79 вид. 1-15, 17-19</t>
  </si>
  <si>
    <t>Дубово-сосновий ліс-1</t>
  </si>
  <si>
    <t>Дубово-сосновий ліс-2</t>
  </si>
  <si>
    <t>Дубово-сосновий ліс-3</t>
  </si>
  <si>
    <t xml:space="preserve">Дубово-сосновий ліс-4 </t>
  </si>
  <si>
    <t>Дубово-сосновий ліс-5</t>
  </si>
  <si>
    <t>Радомишль</t>
  </si>
  <si>
    <t>Рішення облвиконкому від 15.12.78 № 532-р</t>
  </si>
  <si>
    <t>Озеро Глибоцьке</t>
  </si>
  <si>
    <t>Озеро Тур</t>
  </si>
  <si>
    <t>Озеро Ченське</t>
  </si>
  <si>
    <t>Діброва-1</t>
  </si>
  <si>
    <t>Рішення облради від 16.12.03 № 9/12</t>
  </si>
  <si>
    <t>Зозулині черевички</t>
  </si>
  <si>
    <t>Гора конвалій</t>
  </si>
  <si>
    <t>Фермерське господарство «Ставеччина»</t>
  </si>
  <si>
    <t>Рішення обласної ради від 28.11.2008 № 24/14</t>
  </si>
  <si>
    <t>Садівська дача</t>
  </si>
  <si>
    <t>Рішення облради від 29.03.05 № 19/27 Рішення обласної ради від 04.11.2011 № 7/21 (зміна категорії із заповідного урочища на лісовий заказник за рішенням облради від 12.03.12 № 10/67, зміна категорії із лісового заказника  на заповідне урочище за рішенням облради № 27/64 від 31.07.2014)</t>
  </si>
  <si>
    <t>Гута</t>
  </si>
  <si>
    <t>Рішення обласної ради від 21.06.2012 №12/35</t>
  </si>
  <si>
    <t>Красна гора</t>
  </si>
  <si>
    <t>Разом заповідних урочищ - 27</t>
  </si>
  <si>
    <t>Дерево бук, віком 150 років</t>
  </si>
  <si>
    <t>Розпорядження облвиконкому від 29.07.75 № 393-р</t>
  </si>
  <si>
    <t>Дуб велетень</t>
  </si>
  <si>
    <t xml:space="preserve">м.Володимир-Волинський </t>
  </si>
  <si>
    <t>УЖКГ Володимир-Волинської міськради</t>
  </si>
  <si>
    <t>Дуб звичайний 500 років</t>
  </si>
  <si>
    <t>Оваднівська сільська рада</t>
  </si>
  <si>
    <t>Бук велетень</t>
  </si>
  <si>
    <t>Рішення облвиконкому від 11.07.72 № 255</t>
  </si>
  <si>
    <t>Бук патріарх</t>
  </si>
  <si>
    <t>Ділянка лісу</t>
  </si>
  <si>
    <t>Дуб звичайний</t>
  </si>
  <si>
    <t>Камінь-Каширський р-н, ДП „Камінь-Каширське ЛГ”, Нуйнівське л-во. кв.16, берег о.Добре</t>
  </si>
  <si>
    <t>Смерека</t>
  </si>
  <si>
    <t>Камінь-Каширський р-н, с.Добре, ДП СЛАП "Камінь-Каширськагроліс" Бузаківське л-во кв. 4</t>
  </si>
  <si>
    <t>Камінь-Каширський р-н, ДП „Камінь-Каширське ЛГ”, Добренське  л-во кв. 20 вид. 45, кв. 23 вид. 1</t>
  </si>
  <si>
    <t>Рішення облвиконкому від 27.12.72 № 563</t>
  </si>
  <si>
    <t>Берізка</t>
  </si>
  <si>
    <t>Камінь-Каширський р-н, ДП „Камінь-Каширське ЛГ”, Добренське  л-во кв. 37 вид 39</t>
  </si>
  <si>
    <t>Клітицький ялинник</t>
  </si>
  <si>
    <t>Камінь-Каширський р-н, ДП „К.-Каширський ЛГ”, Видертське л-во кв. 54 вид. 32</t>
  </si>
  <si>
    <t>Ясен звичайний</t>
  </si>
  <si>
    <t>Розпорядження облвиконкому від 29.07.76 № 486-р</t>
  </si>
  <si>
    <t>Ділянка лісу-1</t>
  </si>
  <si>
    <t>Ділянка лісу-2</t>
  </si>
  <si>
    <t>Меморіальна діброва</t>
  </si>
  <si>
    <t>Сокиричі</t>
  </si>
  <si>
    <t>Дуб-патріарх</t>
  </si>
  <si>
    <t>Чистий дубняк</t>
  </si>
  <si>
    <t>Дубовик</t>
  </si>
  <si>
    <t>Лісодуб</t>
  </si>
  <si>
    <t>Дубососнина</t>
  </si>
  <si>
    <t>Богуславський ялинник</t>
  </si>
  <si>
    <t>Дуб-велетень</t>
  </si>
  <si>
    <t>Городищенські дуби</t>
  </si>
  <si>
    <t>Дубово-соснове насадження</t>
  </si>
  <si>
    <t>Дуби звичайні-велетні</t>
  </si>
  <si>
    <t>Ковельський р-н, с.Волошки, Колодяжненська сільська рада</t>
  </si>
  <si>
    <t>Колодяжненська сільська рада</t>
  </si>
  <si>
    <t>Соснина-1</t>
  </si>
  <si>
    <t>Ковельський р-н, ДП «Ковельське ЛГ», Скулинське л-во, кв.25 вид.54</t>
  </si>
  <si>
    <t>Лісова хаща</t>
  </si>
  <si>
    <t>Ковельський р-н, ДП «Ковельське ЛГ», Скулинське л-во, кв.26 вид.22, 23</t>
  </si>
  <si>
    <t>Соснова дача</t>
  </si>
  <si>
    <t>Ковельський р-н, ДП «Ковельське ЛГ», Скулинське л-во, кв.49 вид. 24,  27, 31</t>
  </si>
  <si>
    <t>Волога судіброва</t>
  </si>
  <si>
    <t>Ковельський р-н, ДП «Ковельське ЛГ», Білинське лісництво, кв.51 вид.55</t>
  </si>
  <si>
    <t>Ковельський р-н, ДП «Ковельське ЛГ», Ковельське лісництво , кв.50 вид.75</t>
  </si>
  <si>
    <t>Ковельський р-н, ДП «Ковельське ЛГ», Ковельське лісництво , кв.51 вид.50</t>
  </si>
  <si>
    <t>Соснянка</t>
  </si>
  <si>
    <t>Ковельський р-н, ДП «Ковельське ЛГ», Зеленівське л-во, кв.37 вид.3, 5, 7, 15, 23</t>
  </si>
  <si>
    <t>Сосновий бір</t>
  </si>
  <si>
    <t>Ковельський р-н, ДП «Ковельське ЛГ», Зеленівське лісництво, кв.37 вид.2, 4, 36</t>
  </si>
  <si>
    <t>Соснина-2</t>
  </si>
  <si>
    <t>Ковельський р-н, ДП «Ковельське ЛГ», Радовичівське лісництво кв.2 вид. 19, 20, 23</t>
  </si>
  <si>
    <t>Хвойна</t>
  </si>
  <si>
    <t>Ковельський р-н, ДП «Ковельське ЛГ», Ковельське л-во, кв.36 вид.6, 7,17</t>
  </si>
  <si>
    <t>Сосна звичайна велетень</t>
  </si>
  <si>
    <t>ДП «Володимир-Волинське ЛМГ»</t>
  </si>
  <si>
    <t>Модриновий ліс</t>
  </si>
  <si>
    <t>Група дубів Велетнів</t>
  </si>
  <si>
    <t>Меморіал</t>
  </si>
  <si>
    <t>Дубовий гай</t>
  </si>
  <si>
    <t>Платан західний</t>
  </si>
  <si>
    <t>В’язівенська</t>
  </si>
  <si>
    <t>ДП СЛАП «Любешівагроліс»</t>
  </si>
  <si>
    <t>Сосна веймутова</t>
  </si>
  <si>
    <t>Група дубів-1</t>
  </si>
  <si>
    <t>Група дубів-2</t>
  </si>
  <si>
    <t>Ділянка лісу -1</t>
  </si>
  <si>
    <t>Група дубів звичайних</t>
  </si>
  <si>
    <t>Дуб звичайний велетень</t>
  </si>
  <si>
    <t>ДП «Прибузьке ЛГ»</t>
  </si>
  <si>
    <t>Гряда-1</t>
  </si>
  <si>
    <t>Гряда-2</t>
  </si>
  <si>
    <t>Урочище ялинник</t>
  </si>
  <si>
    <t>Кокоровець</t>
  </si>
  <si>
    <t>Дев'яте</t>
  </si>
  <si>
    <t>Чорторийський ялинник</t>
  </si>
  <si>
    <t>Оконський ялинник</t>
  </si>
  <si>
    <t>ДП «Маневицьке ЛГ»</t>
  </si>
  <si>
    <t>Соснова субір</t>
  </si>
  <si>
    <t>Дуб звичайний-1</t>
  </si>
  <si>
    <t>Дуб звичайний-2</t>
  </si>
  <si>
    <t>Дуб звичайний-3</t>
  </si>
  <si>
    <t>Журавичівська</t>
  </si>
  <si>
    <t>Городоцький ялинник</t>
  </si>
  <si>
    <t>Красний дуб</t>
  </si>
  <si>
    <t>Кедр сибірський</t>
  </si>
  <si>
    <t>Гірницький ялинник</t>
  </si>
  <si>
    <t>Мацеївські дачі</t>
  </si>
  <si>
    <t>Береза чорна</t>
  </si>
  <si>
    <t>Служба автомобільних доріг у Волинській області</t>
  </si>
  <si>
    <t>Рішення облвиконкому від 25.09.73 № 312-р</t>
  </si>
  <si>
    <t>Дуб Болеслава Пруса</t>
  </si>
  <si>
    <t>Рішенням обласної ради від 04.11.2011 № 7/21</t>
  </si>
  <si>
    <t>Замостянський в'яз</t>
  </si>
  <si>
    <t>Дуби скельні-1</t>
  </si>
  <si>
    <t>ДП "Ковельське ЛГ" Углівське л-во, кв. 22 вид.22-27.</t>
  </si>
  <si>
    <t>ДП „Любомльське ЛГ”, Головненське л-во, кв.6, вид.17</t>
  </si>
  <si>
    <t>Разом - 62</t>
  </si>
  <si>
    <t>Разом - 28</t>
  </si>
  <si>
    <t>Разом заказників - 210</t>
  </si>
  <si>
    <t xml:space="preserve">Загальна площа ПЗФ з врахуванням тих територій, що ввійшли до складу інших, га </t>
  </si>
  <si>
    <t xml:space="preserve">Відсоток заповідності відповідно до загальної площі ПЗФ, % </t>
  </si>
  <si>
    <t>Заказники місцевого значення</t>
  </si>
  <si>
    <t>Пам’ятки природи місцевого значення</t>
  </si>
  <si>
    <t>Разом - 9</t>
  </si>
  <si>
    <t xml:space="preserve">ДП "Волинський військовий лісгосп": Бережницьке лісництво кв. 16 вид. 5-7,9-23, 25, 34, 35, кв. 17 вид. 2-8, 11-17, 21-24, 26-61, кв. 23 вид. 14, 20, 20.1, 23-25, 27, 28, кв. 24, 25, кв. 32 вид. 5, 9-11, 14, 20, 20.1, 37, кв. 33, 34, 40, кв. 41 вид. 1-3, 8-11,16, 16.1, 30 </t>
  </si>
  <si>
    <t>Назва об'єкта ПЗФ</t>
  </si>
  <si>
    <t>Адміністративне розташування та місцезнаходження об’єкта ПЗФ (в тому числі квартали та виділи)</t>
  </si>
  <si>
    <t>Назва підприємства, організації, установи – землекористувача (землевласника), у віданні якого знаходиться об’єкт ПЗФ</t>
  </si>
  <si>
    <t>Рішення, згідно з якими створено (оголошено) даний об’єкт ПЗФ, змінено його, площу тощо</t>
  </si>
  <si>
    <t>Рішення облради від 20.12.1993 № 16/6</t>
  </si>
  <si>
    <t>Розпорядження Представника Президента України у Волинській області від 26.05.1992 №132 (реорганізований рішенням обласної ради від 30.05.2000 №12/3)</t>
  </si>
  <si>
    <t>Перемильський</t>
  </si>
  <si>
    <t>Рішення обласної ради від 30.05.2000 року № 12/3</t>
  </si>
  <si>
    <t xml:space="preserve">Рішення обласної ради
12.03.2020 № 29/22
</t>
  </si>
  <si>
    <t>Розпорядження Представника Президента України у Волинській області від 12.12.1995 № 213</t>
  </si>
  <si>
    <t>загальнозоологічний</t>
  </si>
  <si>
    <t>Фітеума</t>
  </si>
  <si>
    <t>рішення обласної ради від 12.03.2020 № 29/22</t>
  </si>
  <si>
    <t xml:space="preserve">Луцький (колишній Рожищенський) район, Доросинівська об'єднана територіальна громада </t>
  </si>
  <si>
    <t>Луцький (колишній Рожищенський) район, Рожищенська міська територіальна громада</t>
  </si>
  <si>
    <t>Рішення облвиконкому від 27.12.72 № 563-р</t>
  </si>
  <si>
    <t xml:space="preserve">Луцький район, Городищенська територіальна громада (колишні Чаруківська, Несвічівська та Городищенська сільські ради) </t>
  </si>
  <si>
    <t>Луцький район, ДП „Ківерцівське ЛГ”, Боголюбське л-во, кв.9 вид. 16</t>
  </si>
  <si>
    <t>Луцький район, ДП "Ківерцівське ЛГ" Боголюбське л-во кв. 47, вид. 8</t>
  </si>
  <si>
    <t>Розпорядження облвиконкому від 29.09.77 № 468</t>
  </si>
  <si>
    <t>Рішення облради від 03.12.2002 № 4/5</t>
  </si>
  <si>
    <t>Розпорядження облради від 03.03.93 № 18-р</t>
  </si>
  <si>
    <t>Рішення облвиконкому від 04.09.85 № 301</t>
  </si>
  <si>
    <t>Ковельський (колишній Ратнівський р-н, Велимченська сільська рада , с. Дошне</t>
  </si>
  <si>
    <t>Рішення облради від 09.12.1998 № 4/3</t>
  </si>
  <si>
    <t>Велимченська дача</t>
  </si>
  <si>
    <t>Створено розпорядженням облради від 3.03.93 № 18-р, реорганізовано рішення облради від 30.05.2000 №12/3</t>
  </si>
  <si>
    <t>Рішення облвиконкому від 03.03.93 № 18-р</t>
  </si>
  <si>
    <t>Рішення облради від 26.07.83 № 272</t>
  </si>
  <si>
    <t>Загальнозоологічний</t>
  </si>
  <si>
    <t>Створено рішенням облради від 30.05.2000 № 12/3, реорганізовано рішенням облради від 18.08.2000 №13/6</t>
  </si>
  <si>
    <t>Рішення облради від 09.12.98 № 4/3</t>
  </si>
  <si>
    <t>Рішення облвиконкому від 29.10.76 № 468-р</t>
  </si>
  <si>
    <t>Розпорядження Волинської обласної ради народних депутатів від 03.03.1993 № 18-р</t>
  </si>
  <si>
    <t xml:space="preserve"> </t>
  </si>
  <si>
    <t>Софянівський</t>
  </si>
  <si>
    <t>Розпорядження облвиконкому від 30.12.1980 № 493</t>
  </si>
  <si>
    <t>Вільшанник-2</t>
  </si>
  <si>
    <t xml:space="preserve">Розпорядження Волинської обласної ради народних депутатів від 03.03.1993 № 18-р </t>
  </si>
  <si>
    <t>Створено рішенням облради від 17.03.94 № 17/19, реорганізовано рішенням облради від 30.05.2000 №12/3</t>
  </si>
  <si>
    <t>Розпорядження Волинської обласної ради від 03.03.1993 № 18</t>
  </si>
  <si>
    <t>Розпорядження Волинської обласної ради народних депутатів від 03.03.1993 № 18</t>
  </si>
  <si>
    <t>Ковельський р-н, Ковельська міська (колишня Тойкутська сільська) рада с.Любче</t>
  </si>
  <si>
    <t>Динаміка структури природно-заповідного фонду Волинської області</t>
  </si>
  <si>
    <t>№ п/п</t>
  </si>
  <si>
    <t>Категорія, значення та назва об’єкту ПЗФ, до складу території якого входять інші об’єкти ПЗФ</t>
  </si>
  <si>
    <t>Перелік об’єктів ПЗФ, території яких входять до складу територій іншого об’єкту ПЗФ</t>
  </si>
  <si>
    <t>Площа, га</t>
  </si>
  <si>
    <t>1. Шацький національний природний парк</t>
  </si>
  <si>
    <t xml:space="preserve">1. Ботанічний заказник загальнодержавного значення „Втенський” </t>
  </si>
  <si>
    <t>2. Лісовий заказник місцевого значення „Ростанський”</t>
  </si>
  <si>
    <t>3. Лісовий заказник місцевого значення „Ялинник”</t>
  </si>
  <si>
    <t>Кількість, шт</t>
  </si>
  <si>
    <t>4. Іхтіологічний заказник місцевого значення „Соминець”</t>
  </si>
  <si>
    <t>5. Ботанічна пам’ятка природи місцевого значення „Дуб велетень”</t>
  </si>
  <si>
    <t>6. Ботанічна пам’ятка природи місцевого значення „Дуб велетень - 2”</t>
  </si>
  <si>
    <t>7. Ботанічна пам’ятка природи місцевого значення „Сосна і дуб”</t>
  </si>
  <si>
    <t>Природні заповідники</t>
  </si>
  <si>
    <t>8. Ботанічна пам’ятка природи місцевого значення „Сосна і дуб”</t>
  </si>
  <si>
    <t xml:space="preserve">Разом в межах Шацького НПП </t>
  </si>
  <si>
    <t>Кількість об’єктів - 8</t>
  </si>
  <si>
    <t>Біосферні заповідники</t>
  </si>
  <si>
    <t>–</t>
  </si>
  <si>
    <t>Національні природні парки</t>
  </si>
  <si>
    <t>Регіональні ландшафтні парки</t>
  </si>
  <si>
    <t>2. Національний природний парк "Прип’ять-Стохід"</t>
  </si>
  <si>
    <t>Заказники загальнодержавного значення</t>
  </si>
  <si>
    <t>1. Лісовий заказник місцевого значення "Дольський"</t>
  </si>
  <si>
    <t>Пам’ятки природи загальнодержавного значення</t>
  </si>
  <si>
    <t>2. Лісовий заказник місцевого значення "Білоозерський"</t>
  </si>
  <si>
    <t>3. Гідрологічний заказник місцевого значення "Рогізненський"</t>
  </si>
  <si>
    <t>Ботанічні сади загальнодержавного значення</t>
  </si>
  <si>
    <t>4. Гідрологічний заказник місцевого значення "Цирський"</t>
  </si>
  <si>
    <t>Ботанічні сади місцевого значення</t>
  </si>
  <si>
    <t>Категорія, значення</t>
  </si>
  <si>
    <t>5. Гідрологічн. заказникк місцевого значення "Великоглушанський"</t>
  </si>
  <si>
    <t>Дендрологічні парки загальнодержавного значення</t>
  </si>
  <si>
    <t>Тип</t>
  </si>
  <si>
    <t>Назва</t>
  </si>
  <si>
    <t>6. Гідрологічний заказник місцевого значення "Ветлівський"</t>
  </si>
  <si>
    <t>Дендрологічні парки місцевого значення</t>
  </si>
  <si>
    <t>7. Гідрологічний заказник місцевого значення "Бірківський"</t>
  </si>
  <si>
    <t>Зоологічні парки загальнодержавного значення</t>
  </si>
  <si>
    <t>8 Гідрологічний заказник місцевого значення "Прип"ятський-1"</t>
  </si>
  <si>
    <t>Зоологічні парки місцевого значення</t>
  </si>
  <si>
    <t>9. Гідрологічний заказник місцевого значення "Прип"ятський-2"</t>
  </si>
  <si>
    <t>Парки-пам’ятки садово-паркового мистецтва загальнодержавного значення</t>
  </si>
  <si>
    <t>10. Гідрологічний заказник місцевого значення "Прип"ятський-3"</t>
  </si>
  <si>
    <t>Парки-пам’ятки садово-паркового мистецтва місцевого значення</t>
  </si>
  <si>
    <t>11. Гідрологічний заказник місцевого значення "Ямно"</t>
  </si>
  <si>
    <t>РАЗОМ</t>
  </si>
  <si>
    <t>12. Гідрологічний заказник місцевого значення "Гірківський"</t>
  </si>
  <si>
    <t>13. Ботанічна пам"ятка пр. місцевого значення "Група дубів-1"</t>
  </si>
  <si>
    <t>14. Ботанічна пам"ятка пр. місцевого значення "Група дубів-2"</t>
  </si>
  <si>
    <t>15. Ботанічна пам"ятк. пр. місцевого значення "Ділянка лісу-1"</t>
  </si>
  <si>
    <t>16. Ботанічна пам"ятк. пр. місцевого значення "Ділянка лісу-2"</t>
  </si>
  <si>
    <t>Разом в межах національного природного парку "Прип’ять-Стохід"</t>
  </si>
  <si>
    <t>Кількість об’єктів – 16</t>
  </si>
  <si>
    <t>3. Ківерцівський національний природний парк «Цуманська пуща»</t>
  </si>
  <si>
    <t>1. Загальнозоологічний заказник місцевого значення «Зубр»</t>
  </si>
  <si>
    <t>2. Загальнозоологічний заказник місцевого значення «Берестянський»</t>
  </si>
  <si>
    <t>3. Ландшафтний заказник загальнодержавного значення «Кормин»</t>
  </si>
  <si>
    <t xml:space="preserve">4. Комплексна пам’ятка природи загальнодержавного значення «Горинські крутосхили» </t>
  </si>
  <si>
    <t>5. Заповідне урочище місцевого значення «Цуманська пуща»</t>
  </si>
  <si>
    <t>6. Заповідне урочище місцевого значення «Божетарня  Культура»</t>
  </si>
  <si>
    <t>загальнодержавного значення</t>
  </si>
  <si>
    <t>7. Заповідне урочище місцевого значення «Дубово-сосновий ліс 1»</t>
  </si>
  <si>
    <t>8. Заповідне урочище місцевого значення «Дубово-сосновий ліс 2»</t>
  </si>
  <si>
    <t>9. Заповідне урочище місцевого значення «Дубово-сосновий ліс 3»</t>
  </si>
  <si>
    <t>10. Заповідне урочище місцевого значення «Дубово-сосновий ліс 4»</t>
  </si>
  <si>
    <t>11. Заповідне урочище місцевого значення «Дубово-сосновий ліс 5»</t>
  </si>
  <si>
    <t>12. Парк-пам’ятка садово-паркового мистецтва місцевого значення «Макаревичівський»</t>
  </si>
  <si>
    <t>13. Ботанічна пам’ятка природи місцевого значення «Богуславський ялинник»</t>
  </si>
  <si>
    <t>місцевого значення</t>
  </si>
  <si>
    <t>Урочище Херма</t>
  </si>
  <si>
    <t>14. Ботанічна пам’ятка природи місцевого значення «Дубово-соснове насадження»</t>
  </si>
  <si>
    <t>15. Зоологічна пам’ятка природи місцевого значення «Урочище ревні»</t>
  </si>
  <si>
    <t>16. Ботанічна пам’ятка природи місцевого значення «Ділянка дубового лісу»</t>
  </si>
  <si>
    <t>Фактична площа ПЗФ</t>
  </si>
  <si>
    <t>Разом в межах Ківерцівського національного природного парку "Цуманська пуща"</t>
  </si>
  <si>
    <t>4. Ботанічний заказник загально-державного значення „Губин”</t>
  </si>
  <si>
    <t>1. Ботанічна пам’ятка природи місцевого значення „Модриновий ліс”</t>
  </si>
  <si>
    <t>Сосна звичайна</t>
  </si>
  <si>
    <t>Разом в межах заказника</t>
  </si>
  <si>
    <t>Кількість об’єктів – 1</t>
  </si>
  <si>
    <t>% фактичної площі ПЗФ від площі АТО</t>
  </si>
  <si>
    <t xml:space="preserve">5. Загальнозоологічний заказник місцевого значення „Бужанівська дача” </t>
  </si>
  <si>
    <t>1. Ботанічна пам’ятка природи місцевого значення „Бук патріарх”</t>
  </si>
  <si>
    <t>Площа Волинської області</t>
  </si>
  <si>
    <t xml:space="preserve">7. Загальнозоологічний заказник місцевого значення „Дубечівський” </t>
  </si>
  <si>
    <t>1. Ботанічна пам’ятка природи місцевого значення „Дуб звичайний-велетень”</t>
  </si>
  <si>
    <t>Сидоруків парк</t>
  </si>
  <si>
    <t>2. Ботанічна пам’ятка природи місцевого значення „Сосна звичайна”</t>
  </si>
  <si>
    <t>Кількість об’єктів – 2</t>
  </si>
  <si>
    <t xml:space="preserve">8. Загальнозоологічний заказникк місцевого значення „Старовижівський” </t>
  </si>
  <si>
    <t>1. Ботанічна пам’ятка природи місцевого значення „Лісонасіннева ділянка сосни”</t>
  </si>
  <si>
    <t>9. Луцький ботанічний сад загальнодержавного значення «Волинь»</t>
  </si>
  <si>
    <t>1. Ботанічна пам’ятка природи місцевого значення „Платан західний”</t>
  </si>
  <si>
    <t>Разом в межах ботсаду</t>
  </si>
  <si>
    <t>Всього</t>
  </si>
  <si>
    <t>№ з/п</t>
  </si>
  <si>
    <t>Наявність Форми 1 ДКПЗФ (рік заповнення, оновлення)</t>
  </si>
  <si>
    <t>Черемський природний заповідник</t>
  </si>
  <si>
    <t>природний заповідник</t>
  </si>
  <si>
    <t>Указ Президента України від 19.12.2001 №1234/2001</t>
  </si>
  <si>
    <t>Разом – 1</t>
  </si>
  <si>
    <t>Шацький національний природний парк</t>
  </si>
  <si>
    <t>національний природний парк</t>
  </si>
  <si>
    <t>Указ Президента України від 16.08.1999 № 992/99</t>
  </si>
  <si>
    <t>Національний природний парк „Прип’ять-Стохід”</t>
  </si>
  <si>
    <t>Указ Президента України від 13.08.07 № 699/2007</t>
  </si>
  <si>
    <t>Ківерцівський національний природний парк «Цуманська пуща»</t>
  </si>
  <si>
    <t>Указ Президента України від 22.02.2010 № 203/2010</t>
  </si>
  <si>
    <t>Разом – 3</t>
  </si>
  <si>
    <t>Заказники</t>
  </si>
  <si>
    <t>Нечимне</t>
  </si>
  <si>
    <t>ландшафтний</t>
  </si>
  <si>
    <t>Ковельський р-н, ДП „Ковельське ЛГ”, Скулинське л-во, кв.70 вид. 1-26</t>
  </si>
  <si>
    <t>ДП „Ковельське ЛГ”</t>
  </si>
  <si>
    <t>Постанова Ради Міністрів України від 25.02.80 №132</t>
  </si>
  <si>
    <t>Чахівський</t>
  </si>
  <si>
    <t>ДП „Прибузьке ЛГ”</t>
  </si>
  <si>
    <t>Указ Президента України від 10.12.1994 № 750/94</t>
  </si>
  <si>
    <t>Мошне</t>
  </si>
  <si>
    <t>Згоранські озера</t>
  </si>
  <si>
    <t>Указ Президента України від 9.12.1998 № 1341/98</t>
  </si>
  <si>
    <t>Кормин</t>
  </si>
  <si>
    <t>ДП „Цуманське ЛГ”</t>
  </si>
  <si>
    <t>Кручене озеро</t>
  </si>
  <si>
    <t>ДП „Городоцьке ЛГ”</t>
  </si>
  <si>
    <t>Урочище Джерела</t>
  </si>
  <si>
    <t>ДП „Маневицьке ЛГ”</t>
  </si>
  <si>
    <t>Стохід</t>
  </si>
  <si>
    <t>Воротнів</t>
  </si>
  <si>
    <t>ботанічний</t>
  </si>
  <si>
    <t>ДП „Ківерцівське ЛГ”</t>
  </si>
  <si>
    <t>Постанова Ради Міністрів України від 3.08.78 № 383</t>
  </si>
  <si>
    <t>Втенський</t>
  </si>
  <si>
    <t>ДП „Шацьке УДЛГ”</t>
  </si>
  <si>
    <t>Вутвицький</t>
  </si>
  <si>
    <t>Камінь-Каширський р-н, ДП „Камінь-Каширсь-ке ЛГ”, Нуйнівське л-во, кв.22, вид.2-5,13,19-21,29,51</t>
  </si>
  <si>
    <t>ДП „Камінь-Каширсь-ке ЛГ”</t>
  </si>
  <si>
    <t>Губин</t>
  </si>
  <si>
    <t>ДП „Володимир-Волинське ЛМГ”</t>
  </si>
  <si>
    <t>Софіянівський</t>
  </si>
  <si>
    <t>Урочище Суничник</t>
  </si>
  <si>
    <t>Рись</t>
  </si>
  <si>
    <t>Загально-зоологічний</t>
  </si>
  <si>
    <t>Постанова Ради Міністрів України від 2.06.90 № 123</t>
  </si>
  <si>
    <t>Разом – 15</t>
  </si>
  <si>
    <t>Пам’ятки природи</t>
  </si>
  <si>
    <t>Горинські крутосхили</t>
  </si>
  <si>
    <t>комплексна</t>
  </si>
  <si>
    <t>Озеро Святе</t>
  </si>
  <si>
    <t>гідрологічна</t>
  </si>
  <si>
    <t>ДП „Ратнівське ЛМГ”</t>
  </si>
  <si>
    <t>Розпорядження Ради Мін. України від 14.10.75 №780</t>
  </si>
  <si>
    <t>Озеро Добре</t>
  </si>
  <si>
    <t>Камінь-Каширський р-н, ДП „Камінь-Каширське ЛГ”, Нуйнівське л-во, кв.5, вид.23</t>
  </si>
  <si>
    <t>ДП „Камінь-Каширське ЛГ”</t>
  </si>
  <si>
    <t>Болітце</t>
  </si>
  <si>
    <t>ботанічна</t>
  </si>
  <si>
    <t>Указ Президента України від 27.07.2016 №312</t>
  </si>
  <si>
    <t>Разом - 4</t>
  </si>
  <si>
    <t>Луцький ботанічний сад</t>
  </si>
  <si>
    <t>м.Луцьк, вул.К.Савура</t>
  </si>
  <si>
    <t>Луцький педагогічний інститут імені Лесі Українки (СНУ ім. Лесі Українки)</t>
  </si>
  <si>
    <t xml:space="preserve"> Байрак</t>
  </si>
  <si>
    <t>Парк-пам’ятка садово-паркового мистецтва</t>
  </si>
  <si>
    <t>Музей історії сільського господарства Волині "Скансен"</t>
  </si>
  <si>
    <t>Указ Президента України № 715/96 від 20.08.1996</t>
  </si>
  <si>
    <t xml:space="preserve"> Здоров’я</t>
  </si>
  <si>
    <t>Тублікарня ст.Мацеїв Львівської залізниці</t>
  </si>
  <si>
    <t xml:space="preserve"> Дубечнівський</t>
  </si>
  <si>
    <t>ДП „Старовижівське  ЛГ”</t>
  </si>
  <si>
    <t>Всього ПЗФ загальнодержавного значення - 27</t>
  </si>
  <si>
    <t>Місцевого значення</t>
  </si>
  <si>
    <t>Березовий гай</t>
  </si>
  <si>
    <t>Рішення облради від 17.03.94 № 17/19</t>
  </si>
  <si>
    <t>Мочиська</t>
  </si>
  <si>
    <t>Рішення облради від 20.12.93 № 16/6</t>
  </si>
  <si>
    <t>Луга-Рачинська</t>
  </si>
  <si>
    <t>Заставненський</t>
  </si>
  <si>
    <t>Литовезька сільська рада, ДП "Володимр-Волинське ЛМГ"</t>
  </si>
  <si>
    <t>Розпорядження облдержадміністрації від 12.12.95 № 213</t>
  </si>
  <si>
    <t>Бузаки</t>
  </si>
  <si>
    <t>ДП СЛАП «Камінь-Каширськагроліс»</t>
  </si>
  <si>
    <t>Рішення облвиконкому від 31.10.91 № 226</t>
  </si>
  <si>
    <t>Качинський</t>
  </si>
  <si>
    <t>Розпорядження Представника Президента України у Волинській області від 26.05.1992 №132</t>
  </si>
  <si>
    <t>Свято-Бузаківський</t>
  </si>
  <si>
    <t>Мішеч</t>
  </si>
  <si>
    <t>Сірче</t>
  </si>
  <si>
    <t>Прирічний</t>
  </si>
  <si>
    <t>Ковельський р-н, ДП „Ковельське ЛГ”, Білинське л-во, кв.40-42,67-69</t>
  </si>
  <si>
    <t>Волошки</t>
  </si>
  <si>
    <t>Кількість об’єктів – 48</t>
  </si>
  <si>
    <t>Загорілівські природні ліси</t>
  </si>
  <si>
    <t>пралісова</t>
  </si>
  <si>
    <t>ДП«Маневицьке лісове господарство»: Карасинське лісництво квартал 19 виділ 25, квартал 20 виділ 9, 13, 16, 19</t>
  </si>
  <si>
    <t>ДП«Маневицьке лісове господарство»</t>
  </si>
  <si>
    <t xml:space="preserve">Рішення Волинської обласної ради від 11.02.2021 № 4/15 </t>
  </si>
  <si>
    <t>ДП «Маневицьке лісове господарство»: Карасинське лісництво квартал 2 виділ 8</t>
  </si>
  <si>
    <t xml:space="preserve">ДП «Маневицьке лісове господарство»: Карасинське лісництво квартал 43 виділ 11, 17, 21, 27, 28  </t>
  </si>
  <si>
    <t>Ковельський р-н, Ковельське СЛАТ „Тур” Стеблівське л-во кв. 51 вид. 1-34, кв. 52 вид. 18-20, 22-38, 41, кв. 53 вид. 1-13,16-46, кв. 54 вид. 1-32, 34-39, кв. 55 вид. 1-28, кв. 56 вид. 1-25,29, кв. 57 вид. 1-40, кв. 58 вид. 1-11, 13-22, кв. 59 вид. 1-23, кв. 61 вид. 1,3,5-21, кв. 62 вид. 1-12,17,21, кв. 63 вид. 1-11,14-25,28, кв. 64 вид. 1-24,30, кв. 65 вид. 1,3,4,6-21, кв. 66 вид.1,3-17,19</t>
  </si>
  <si>
    <t>Кременецькі природні ліси</t>
  </si>
  <si>
    <t>Охничівські природні ліси</t>
  </si>
  <si>
    <t>Пам'ятка природи місцевого значення</t>
  </si>
  <si>
    <t xml:space="preserve">Ковельський район Шацька селищна територіальна громада, 
Державне підприємство «Шацьке учбово-дослідне лісове господарство», Піщанське лісництво: кв. 17, вид. 9 – 10; кв. 22, вид. 2, 3, 7, 10–13, 18, 20, 21, 29, 30, 32, 67; кв. 29, вид. 29, 34, 61 – 63, 69 – 78, 80, 81, 82; кв. 37, вид. 5 –7
</t>
  </si>
  <si>
    <t>Створений рішенням облради від 3.12.02 № 4/5, реорганізований рішенням від 20.10.2021 № 9/12</t>
  </si>
  <si>
    <t xml:space="preserve">Ковельський район
Шацька селищна територіальна громада, Державне підприємство «Шацьке учбово-дослідне лісове господарство», Ростанське лісництво: кв.33 вид. 16, 35, 36, 40, 46, кв. 34 вид. 1, кв. 35 вид. 1, 2, 4, 7, 11, 15, 16, 20, 26, 27, 33, 34, кв. 36 вид. 7, 31, 45-48, 50, 51, кв. 43 вид. 5, 24, 35, 43, кв. 44 вид. 12, 15, 20, 34, 36 
</t>
  </si>
  <si>
    <t>Створений розпорядженням Представника Президента України у Волинській області від 26.05.1992 №132, реорганізований рішенням Волинської обласної ради від 20.10.2021 року № 9/12</t>
  </si>
  <si>
    <t>Категорії територій та об’єктів ПЗФ</t>
  </si>
  <si>
    <t>Камінь-Каширський р-н, ДП „Камінь-Каширське ЛГ”, Сошичненське л-во кв.28 вид. 16-18</t>
  </si>
  <si>
    <t>Території та об’єкти природно-заповідного фонду загальнодержавного значення</t>
  </si>
  <si>
    <t>Головненська селищна рада, ДП "Прибузьке ЛГ"</t>
  </si>
  <si>
    <t>Прилісненська сільська рада</t>
  </si>
  <si>
    <t>Луцький р-н, Луцька міська територіальна громада, смт.Рокині, Музей історії сільського господарства Волині "Скансен"</t>
  </si>
  <si>
    <t>Волинська обласна державна адмінітрація (Земельні ділянки лісового фонду державної власності не надані у користування)</t>
  </si>
  <si>
    <t>Горохівська міська рада</t>
  </si>
  <si>
    <t>Сошичненська сільська рада</t>
  </si>
  <si>
    <t>Камінь-Каширська міська рада</t>
  </si>
  <si>
    <t>Рожищенська міська рада, ДП СЛАП "Рожищеагроліс"</t>
  </si>
  <si>
    <t>Павлівська сільська рада</t>
  </si>
  <si>
    <t>Голобська селищна рада</t>
  </si>
  <si>
    <t>Луцька міська рада</t>
  </si>
  <si>
    <t>Турійська селищна рада, ДП „Турійське ЛГ”</t>
  </si>
  <si>
    <t>Городищенська сільська рада</t>
  </si>
  <si>
    <t>Володимир-Волинська та Устилузька міські, Зимнівська сільська ради</t>
  </si>
  <si>
    <t>Марянівська селищна рада, Горохівська міська рада</t>
  </si>
  <si>
    <t>Камінь-Каширський р-н, Сошичненська сільська територіальна громада (колишня Стобихівська сільська рада)</t>
  </si>
  <si>
    <t>Камінь-Каширська міська рада, Сошичненська сільська рада</t>
  </si>
  <si>
    <t>Локачинська селищна рада</t>
  </si>
  <si>
    <t>Луцька міська рада, Боратинська сільська рада</t>
  </si>
  <si>
    <t>Національний природний парк "Прип'ять-Стохід"</t>
  </si>
  <si>
    <t>Ратнівська селищна рада</t>
  </si>
  <si>
    <t>Ратнівська селищна рада (Регіональний офіс водних
ресурсів у Волинській області)</t>
  </si>
  <si>
    <t>Доросинівська сільська рада</t>
  </si>
  <si>
    <t>Старовижівська селищна рада</t>
  </si>
  <si>
    <t>Турійська селищна рада</t>
  </si>
  <si>
    <t>Шацька селищна рада, ДП "Шацьке УДЛГ"</t>
  </si>
  <si>
    <t>Маневицька селищна рада, ДП "Поліське ЛГ"</t>
  </si>
  <si>
    <t>Берестечківська міська рада, ДП «Горохівське ЛМГ»</t>
  </si>
  <si>
    <t>Заболоттівська селищна рада</t>
  </si>
  <si>
    <t>Устилузька міська територіальна громада</t>
  </si>
  <si>
    <t>Ківерцівська міська рада</t>
  </si>
  <si>
    <t>Забродівська сільська рада</t>
  </si>
  <si>
    <t>Вишнівська сільська рада</t>
  </si>
  <si>
    <t>Копачівська сільська рада</t>
  </si>
  <si>
    <t>Головненська селищна рада</t>
  </si>
  <si>
    <t>Рівненська сільська рада</t>
  </si>
  <si>
    <t>Цуманська селищна рада, ДП "Цуманське ЛГ", Олицька селищна рада</t>
  </si>
  <si>
    <t>Олицька селищна рада</t>
  </si>
  <si>
    <t>Форма 2</t>
  </si>
  <si>
    <t>Площа,га</t>
  </si>
  <si>
    <t xml:space="preserve">Обґрунтування причини ліквідації статусу </t>
  </si>
  <si>
    <t xml:space="preserve">№, дата, назва документу, яким було створено (оголошено) об’єкт ПЗФ, ліквідовано статус або внесені зміни, ким прийнятий </t>
  </si>
  <si>
    <t>Створено (оголошено)</t>
  </si>
  <si>
    <t xml:space="preserve">Ліквідовано статус </t>
  </si>
  <si>
    <t>Змінено категорію, тип, значення, площу тощо</t>
  </si>
  <si>
    <t xml:space="preserve">Національний природний парк „Прип’ять-Стохід”, ДП „Любешівське ЛМГ”, ДП СЛАП «Любешівагроліс», Великоглушанська, Дольська, Малоглушанська, Щитинська сільські ради  </t>
  </si>
  <si>
    <t>ДП «Волинський військовий лісгосп"</t>
  </si>
  <si>
    <t>Камінь-Каширський р-н, ДП „Маневицьке ЛГ”, Софіянівське л-во. кв.48 вид.25, 26</t>
  </si>
  <si>
    <t xml:space="preserve"> Камінь-Каширський район ДП «Маневицьке ЛГ», Софіянівське л-во, кв.11 вид. 11, 12, 19-23, 27,28</t>
  </si>
  <si>
    <t>Земельні ділянки лісового фонду державної власності не надані у користування</t>
  </si>
  <si>
    <t>Луцький район, м. Луцьк, Об'єднана територіальна громада, с. Рованці</t>
  </si>
  <si>
    <t>ДП "Волинський військовий лісгосп", СВК "Стохід"с. Боровне, СВК "Новочервищанський" с. Нові Червища, СВК "Україна"с. Великий обзир, СВК "Дружба" с. Тоболи</t>
  </si>
  <si>
    <t>Ковельський р-н, ДП «Любомльське  ЛГ», Крушинецьке лісництво, кв.6, вид.17,18,20,22, 23,28,33, кв. 7 вид.1,2,5</t>
  </si>
  <si>
    <t>Ковельський (колишній Любомльський) р-н, ДП «Любомльське  ЛГ», Крушинецьке л-во, кв.30, вид.5,6,8,11,12,14</t>
  </si>
  <si>
    <t>Дуб біля будинку Косачів</t>
  </si>
  <si>
    <t>м. Луцьк, вул. Кафедральна</t>
  </si>
  <si>
    <t>Гадючинські природні ліси</t>
  </si>
  <si>
    <t>ДП«Маневицьке лісове господарство»: Карасинське лісництво квартал 5 виділ 39, квартал 10 виділи 3, 17</t>
  </si>
  <si>
    <t>Рішення Волинської о бласної ради від 15.09.2022 № 18/10</t>
  </si>
  <si>
    <t>Розпорядження облдержадміністрації від 12.12.95 № 213; рішення Волинської обласної ради від 15.09.2022 року № 18/11</t>
  </si>
  <si>
    <t>Камінь-Каширський район, Черемський природний заповідник</t>
  </si>
  <si>
    <t>Луцький  район, Ківерцівський національний природний парк «Цуманська пуща», ДП «Цуманське ЛГ» (23212,8 га: 3458,3 га -землі ДП КСЛП "Ківерціліс" ,1606 га з вилученням - Холоневичівське лісництво кв. 64,65, Партизанське лісництво кв. 28, Берестянське лісництво кв. 4,7,12,15,21,25,29,30,36,37,45,46, Горинське лісництво кв. 4) Холоневичівське лісництво кв. 50-52, 55-57, 61,62, Партизанське лісництво кв. 6-20, кв. 21 вид.1-25, кв. 22-27, 29-40, 43 Берестянське лісництво кв. 1-3, 6, 10,11,13,14,16-20,22-24, 26-28, 31-35, 38-44, 47-57, 58, 59, 60, 61, 62, Горинське лісництво кв. 1,2,3,5-32,37-47, Сильненське лісництво кв. 6-8, 14-16, 21,27,29,30, 31, 36, 37,38, 41,42 Цуманське лісництво кв. 1-29, 33, 34, 41, 42, Мощаницьке лісництво кв.4,кв. 44 вид. 4,5, кв. 46 вид. 6,7,  кв. 55-60, 62, 63,65,66,72-74, 76-79  ДП  «Ківерцівське ЛГ» (2401,7 га -землі ДП КСЛП "Ківерціліс" ) Звірівське лісництво кв. 49-54, Муравищенське л-во кв. 50-55, Ківерцівське лісництво кв. 26 вид. 12,13, кв. вид. 21-29, кв. 167-170, Тростянецьке лісництво кв. 45 вид. 1-6,14,15, частково виділи 10,11,13,16-19,25,  кв. 54-65, Сокиричівське лісництво кв. 78 вид. 19,20,  кв. 124 вид. 9, кв. 125 вид. 5-9, кв. 130-136 ДП "Львівський військовий лісокомбінат" Волинський військовий лісгосп кв.1-48, 86-91, СВК "Полісся" (949,9 га), СПП "Дружба" (1031,41), СПП "Довіра" (336,49 га), СВК "Муравищенський" (360 га), ТзОВ "Сіаль"(269,6 га), СП ТзОВ "Деметра" (312 га), КП "Господарник" (188,1178 га), КП "Санаторій матері і дитини "Пролісок"(9 га), Дернівська (205,5 га), Омельненська (103,23 га), Берестянська (10,57 га), Сокиричівська (151,11), Холоневичівська (286,94), Сильненська (184,17 га, з них 97,87 з вилученням), Грем’яченська (66,69 га з них 32,84 га з вилученням), Прилуцька (27 га), Озерська 62,35 га, з них 47,11 з вилученням), Журавичівська (935,88 га з вилученням) сілські ради.</t>
  </si>
  <si>
    <t>Ковельський , Головненська селищна територіальна громада, ДП "Прибузьке ЛГ" Гупалівське лісництво кв. 2, вид. 4-29, кв. 6, 7; Крушинецьке лісництво кв. 43, кв. 45 вид. 1, 2, 4-9, 11-33, 37,38, кв. 46 вид. 1, 2, 5-22, 55-60.</t>
  </si>
  <si>
    <t>Луцький р-н, ДП „Цуманське ЛГ”, Берестянське л-во: кв.1, вид.1-6 кв.2, вид.1-10, кв.4, вид.19-31, кв.7, вид.40,41, кв.12, вид.1-19,43,49, кв.15, вид.25-33, 35-40, кв.20, вид.33, кв.21, 1-21, кв.25, вид.1-32, кв.29, вид.15-34, кв.35, вид.22-47, кв.36, вид.1-37, кв.43, вид.31-41, кв.44, вид.16-37, кв.52, вид.41-47</t>
  </si>
  <si>
    <t>Камінь-Каширський р-н, ДП „Городоцьке ЛГ”, Троянівське л-во, кв.28, вид.20-23,33 кв.29, вид.1,5-8, 13, 18, 20,21</t>
  </si>
  <si>
    <t>Камінь-Каширський р-н, ДП „Маневицьке ЛГ”, Черевахівське л-во, кв.20, вид.3-5, 8-11,15, 17, 43, 49, 50, кв.21, вид. 1, 5, 18-24, 33, 35</t>
  </si>
  <si>
    <t>Камінь-Каширський район ДП "Волинський військовий лісгосп"  Бережницьке л-во кв.1, 4,6,10,14,22,30,44,49,53,55-57, 65, 67, Бахівське лісництво кв. 14, 24, кв. 33 вид. 31-47, кв. 34, 44, 45, 55;  СВК "Стохід"с. Боровне, СВК "Новочервищанський" с. Нові Червища, СВК "Україна"с. Великий обзир, СВК "Дружба"с. Тоболи</t>
  </si>
  <si>
    <t>Ковельський р-н, ДП „Шацьке УДЛГ”, Ростанське л-во, кв.12, 13,19, 20, 22</t>
  </si>
  <si>
    <t>Володимирський р-н, ДП „Володимир-Волинське ЛМГ”, Губинське л-во, кв.12,13,18-20</t>
  </si>
  <si>
    <t>Камінь-Каширський р-н, ДП „Маневицьке ЛГ”, Софіянівське л-во, кв.8, вид.19, кв.9</t>
  </si>
  <si>
    <t>Камінь-Каширський р-н, ДП „Городоцьке ЛГ”, Борове л-во, кв.21, вид.17-25, кв.32, вид.1-26</t>
  </si>
  <si>
    <t>Камінь-Каширський р-н, ДП „Городоцьке ЛГ”, Борове л-во, кв.3, вид.46-51, кв.6, вид.52-54, кв.7, кв.9</t>
  </si>
  <si>
    <t>Луцький р-н, ДП „Цуманське ЛГ”, Горинсь-ке л-во: кв.39,вид.24,26,27,30-32,33,37,40,41,46,47</t>
  </si>
  <si>
    <t xml:space="preserve"> Камінь-Каширський р-н, Прилісненська ОТГ, с. Карасин</t>
  </si>
  <si>
    <t>Ковельський р-н, смт.Луків, Луківська тублікарня</t>
  </si>
  <si>
    <t>Ковельський  р-н, ДП „Старовижівське ЛГ”, Дубечнівське л-во. кв.29, вид.24, кв.30, вид.27</t>
  </si>
  <si>
    <t>Володимирський р-н, ДП „Володимир-Волинське ЛМГ”, Устилузьке л-во, кв.29 вид. 1-45</t>
  </si>
  <si>
    <t xml:space="preserve">Луцький район, Горохівська міська об'єднана територіальна громада </t>
  </si>
  <si>
    <t>Володимирський район, Литовезька сільська об'єднана територіальна громада (72,1 га), ДП "Володимир-Волинське ЛМГ" Павлівське лісництво кв. 67 (84 га)</t>
  </si>
  <si>
    <t>Камінь-Каширський р-н, Камінь-Каширська міська рада</t>
  </si>
  <si>
    <t xml:space="preserve">Камінь-Каширський  р-н, ДП „Ковельське ЛГ”, Кашівське л-во, кв.8 вид.7 Углівське л-во кв.15 вид23,24,  кв.29 вид. 1-53, кв.32, вид.1,13,16,18,19, кв.38 вид. 12,13, кв.42, вид.16,17, кв.44, вид.47   </t>
  </si>
  <si>
    <t>Ковельський  р-н, ДП „Любомльське ЛГ”, Мосирське л-во, кв.26,57-59</t>
  </si>
  <si>
    <t>Ковельський р-н, ДП „Любомльське ЛГ”, Замлинське л-во, кв.39-42, 47-48</t>
  </si>
  <si>
    <t>Ковельський р-н, ДП „Ковельське ЛГ”, Замшанське л-во, кв.39-41</t>
  </si>
  <si>
    <t>Луцький р-н, ДП „Цуманське ЛГ”, Цуманське л-во, кв.40 вид.2,3,11,12,14,20</t>
  </si>
  <si>
    <t>Камінь-Каширський район, ДП „Любешівське ЛМГ”, Дольське л-во, кв.4 вид.46, кв.7 вид.37,39,40, кв.8 вид.7, кв.14 вид.43,44,46, кв.16 вид.52, кв.17 вид.46, кв.18 вид.10,11,13.</t>
  </si>
  <si>
    <t>Камінь-Каширський район, ДП „Любешівське ЛМГ”, Деревківське л-во, кв.56, вид.23,24</t>
  </si>
  <si>
    <t xml:space="preserve">Камінь-Каширський район, ДП „Любешівське ЛМГ”, Білоозерське л-во кв.57 вид.20,21,26,30-33, кв.58 вид.2,8,13, кв.60 вид.12; Мукошинське л-во кв.15 вид.14,20,22, кв.16 вид.13, кв.17 вид.14,21, кв.18 вид.1,5, 13, кв. 21 вид.15,16,24, кв.22 вид.9,13,27, кв.23 вид.7,10,  кв.26 вид.6,9, кв.27 вид.6,7,10, кв.28 вид.5,7,8,13, кв.29 вид.13,17, кв.35 вид.8, кв.36 вид.7,10, кв.39 вид.8,9, кв.40 вид.2,9,15, кв.41 вид.6,9, кв.46 вид.23. </t>
  </si>
  <si>
    <t>Камінь-Каширський район, ДП „Любешівське ЛМГ”, Залізницьке л-во, кв.26 вид.52, кв.30 вид.10, кв.31 вид.21,32, кв.36 вид.10,16, кв.39 вид.20, кв.40 вид.1,3,4,6,11, кв.45 вид.14,19,22</t>
  </si>
  <si>
    <t>Ковельський р-н, ДП „Любомльське ЛГ”, Чорноплеське л-во, кв.17, вид.15</t>
  </si>
  <si>
    <t>Ковельський р-н, ДП „Любомльське ЛГ”, Любомльське л-во, кв.8, вид.11,15,26</t>
  </si>
  <si>
    <t>Камінь-Каширський район, ДП „Маневицьке ЛГ”, Карасинське л-во, кв.59 вид.3</t>
  </si>
  <si>
    <t>Камінь-Каширський район, ДП „Маневицьке ЛГ”, Маневицьке л-во, кв.14 вид. 27,28,30,38,39,40</t>
  </si>
  <si>
    <t>Камінь-Каширський район, ДП „Маневицьке ЛГ”, Маневицьке л-во, кв.25 вид.54, кв.26 вид.23,  кв.29 вид. 7,15,22,37, кв.30 вид.13,29</t>
  </si>
  <si>
    <t>Ковельський  р-н, ДП „Старовижівське ЛГ”, Дубечнівське л-во, кв.75, вид.17</t>
  </si>
  <si>
    <t>Ковельський р-н, ДП „Старовижівське ЛГ”, Дубечнівське л-во, кв.79, вид.3</t>
  </si>
  <si>
    <t>Ковельський р-н, ДП „Старовижівське ЛГ”, Старовижівське л-во, кв.16 вид. 1-57</t>
  </si>
  <si>
    <t>Ковельський р-н, ДП „Турійське ЛГ”, Мокрецьке л-во, кв.23, 27-30, 32, 33, кв. 34 вид. 1-17 кв. 35 вид. 1-3,15,21,26</t>
  </si>
  <si>
    <t>Луцький район, ДП „Ківерцівське ЛГ”, Рожищеньке л-во, кв. 32</t>
  </si>
  <si>
    <t>Ковельський р-н, ДП „Шацьке УДЛГ”, Ростанське л-во, кв.34, вид.2, 3,9,12</t>
  </si>
  <si>
    <t>Луцький р-н, ДП «Цуманське ЛГ», Мощаницьке л-во кв. 37 вид. 29,35,36,38, кв. 38 вид. 1,2,5,6,8,13,16-20, 25,29</t>
  </si>
  <si>
    <t>Луцький р-н, Олицька селищна (колишня Дернівська сільська) рада, ДП «Цуманське ЛГ», Мощаницьке лісництво, кв. 1, 5.</t>
  </si>
  <si>
    <t>Луцький р-н, ДП «Цуманське ЛГ», Мощаницьке л-во кв. 46 вид. 10,11,14-19, кв. 50 вид.2, 4-16,20,20.1-26,28,32,33,35,37-41, кв. 51 вид. 1,3,5,6,8,9,17-23</t>
  </si>
  <si>
    <t>Ковельський р-н, ДП «Любомльське ЛГ», Мосирське л-во, 42,48,60</t>
  </si>
  <si>
    <t>Ковельський р-н, ДП «Любомльське ЛГ», Любомльське л-во, кв.24, вид. 17</t>
  </si>
  <si>
    <t>Ковельський р-н, ДП «Любомльське ЛГ», Головнянське л-во, кв.30, вид.11</t>
  </si>
  <si>
    <t>Камінь-Каширський р-н, „Маневицьке ЛГ” Софіянівське л-во, кв.47, вид.30</t>
  </si>
  <si>
    <t>Камінь-Каширський р-н, ДП „Маневицьке ЛГ”, Вовчецьке л-во, кв.3, вид.1</t>
  </si>
  <si>
    <t>Камінь-Каширський р-н, ДП „Маневицьке ЛГ”, Вовчецьке л-во, кв.8, вид.5</t>
  </si>
  <si>
    <t>Камінь-Каширський р-н, ДП „Маневицьке ЛГ”, Вовчецьке л-во, кв.15, вид.2, 3, 5</t>
  </si>
  <si>
    <t>Камінь-Каширський р-н, ДП „Маневицьке ЛГ”, Вовчецьке л-во, кв.40 вид.33,38,41,51</t>
  </si>
  <si>
    <t>Ковельський р-н, ДП „Старовижівське ЛГ” , Любохинівське л-во. кв.29, вид.4,5,6</t>
  </si>
  <si>
    <t>Ковельський р-н, ДП „Старовижівське ЛГ”, Любохинівське л-во, кв.30, вид.1,2</t>
  </si>
  <si>
    <t>Ковельський р-н, ДП „Старовижівське ЛГ”, Старовижівське л-во. кв.46, вид.2,9,10, 27</t>
  </si>
  <si>
    <t>Ковельський р-н, Сереховичівська сільська рада</t>
  </si>
  <si>
    <t>Луцький  район, Рожищенська міська територіальна громада (колишня Сокільська сільська рада) (16,9 га), ДП СЛАП "Рожищеагроліс" Стохідське л-во кв. 61 вид. 22 (9 га)</t>
  </si>
  <si>
    <t>Ковельський р-н, ДП «Любомльське ЛГ», Замлинське лісництво, кв. 50, вид. 28, 29.</t>
  </si>
  <si>
    <t>Володимирський район, Павлівська сільська об'єднана територальна громада, за межами с. Трубки</t>
  </si>
  <si>
    <t>Луцький р-н, ДП "Цуманське ЛГ", Берестянське л-во кв.62 вид.1-8</t>
  </si>
  <si>
    <t>Луцький р-н, ДП „Ківерцівське ЛГ”, Звірівське л-во, кв.1-16, кв.21-27, кв.31-37,кв.43, кв.44 вид.1-14,16,19-21,23-31,кв.45 Муравищенське л-во, кв.1-5,6,7,12,23,24,31-36,кв.43-47,49. Сокиричівське л-во, кв.1-5, кв.9-13, кв.123-129.  Олицька селищна (колишня Дернівська сільська) рада-173,0.</t>
  </si>
  <si>
    <t>Ковельський р-н, Голобська селищна рада</t>
  </si>
  <si>
    <t>Камінь-Каширський район, , ДП СЛАП "Камінь-Каширськагроліс" Тоболівське л-во кв. 23</t>
  </si>
  <si>
    <t xml:space="preserve">Ковельський р-н, Вишнівська сільська рада – 928,7 га, Рівненська сільська рада – 1254,9 га; ДП «Любомльське ЛГ» (1373 га): Забузьке лісництво кв. 8, 10 вид. 1-15, 24, 25; кв. 24, 28, 39, 41, 42; Гущанське лісництво кв. 1 вид. 19, 21, 22, 33, 34; кв. 19 вид. 38; кв. 34, 35 вид. 1-25, 29, 31, 32; кв. 37 вид. 1, 6, 13, 16-24, 26; Замлинське лісництво кв.2 вид. 11-13; кв. 11 вид. 5-6, 10-13, 19, 20, 27-30, 37-39; кв. 12 вид. 1, 7, 8, 13, 16, 17, 20, 23-28; кв.16 вид. 21-25, 29; кв. 20, 21 вид. 1-6, 10, 11, 19-22, 50; кв. 36 вид. 1, 6-13; кв. 55; Мосирське лісництво: кв. 71, 72 
</t>
  </si>
  <si>
    <t>Камінь-Каширський р-н, ДП „Маневицьке ЛГ” Соф’янівське л-во кв. 26,27,35-37</t>
  </si>
  <si>
    <t>Камінь-Каширський район, ДП «Маневицьке ЛГ», Галузійське л-во, кв.56 , вид.1-23, Прилісненська сільска рада</t>
  </si>
  <si>
    <t>Камінь-Каширський район, ДП „Маневицьке ЛГ” Маневицьке л-во кв. 2</t>
  </si>
  <si>
    <t>Ковельський р-н, ДП „Старовижівське ЛГ”, Дубечнівське л-во кв. 66-69, кв. 70 вид. 1-37, кв. 71-78, кв. 79 вид. 1, 2, 4-17, кв. 80, кв. 81 вид. 15-22, кв. 82</t>
  </si>
  <si>
    <t>Ковельський р-н, ДП „Старовижівське ЛГ”, Старовижівське л-во кв. 2-5, кв. 6 вид. 1-42, 49, 50, кв. 9 вид. 9-62, кв. 11, 13, 63, 64, 66; Дубечнівське л-во кв. 52</t>
  </si>
  <si>
    <t>Ковельський р-н, ДП „Старовижівське ЛГ”, Дубечнівське л-во кв. 4-9,16,17, 19-24, кв.47 вид. 1-24, кв. 48 вид. 1-5, 7-25,27-29, 31-43, кв. 49 вид. 1-7, 9-11, 15-18, 24-35, кв. 50 вид. 2, 4-8, 10, 12-15, 20, 22-29, 31,32, 34-39, 41-45, кв. 51 вид. 4, 6, 8, 14-16, 20-24, 27, 31-40, 42, 47-52.</t>
  </si>
  <si>
    <t>Ковельський  р-н, ДП „Турійське ЛГ” Турійське л-во кв. 10-13, 15, 16, кв. 14 вид. 1-19, 21-23, 26-29, 33-44, 48-56, 58,59, кв. 17 вид. 1-11, 19, 20, кв. 18,19; Радовичівське л-во кв. 12 вид. 1-8, 11-16, 18-20, 22-26, 30-33, 37,38.</t>
  </si>
  <si>
    <t>Ковельський р-н, Турійська територіальна громада (колишня Озерянська сільська рада), ДП „Турійське ЛГ” Радовичівське л-во кв. 16 вид. 2-5, 7-39, кв. 17 вид. 1-6, 8-47, 49, 50, кв. 18 вид. 1-5, 11-14, 16-25, 27-34, 37-48, кв. 19 вид. 1, 3-32, 34, 36-40, 43-59, 61, 62,  кв. 20 вид. 1-8, 10-27, кв. 21 вид. 1-12, 15-51, кв 22 вид. 1-6, 8-29, 31-47, кв. 23, кв. 24, кв. 25 вид. 1-4, 7-38, 41-50, 54, 56, 57, кв. 26 вид. 6, 7, 11, 12, 14, 15, 17, 19-21, 24, 26-32, 35</t>
  </si>
  <si>
    <t>Ковельський р-н, ДП „Турійське ЛГ”, Вербичанське л-во кв. 7-9, 11-16, 18-20, кв. 21 вид. 1-38,40,41, кв. 22-23, кв. 24 вид. 1-26, 32, 33, кв. 25-27, 29-33; Осівське л-во кв. 14-15, 17, 19, 21, 22, 24-37, кв. 38 вид. 1-11, 14,15</t>
  </si>
  <si>
    <t>Ковельський р-н, ДП „Турійське ЛГ” Турійське л-во кв. 20, кв. 21 вид. 1-50, 52-58, кв. 22 вид. 1-8, 24, кв. 23 вид. 1-11, 13-47, кв. 24</t>
  </si>
  <si>
    <t>Луцький  р-н, ДП «Цуманське ЛГ», Сильненське л-во кв.2</t>
  </si>
  <si>
    <t>Луцький р-н, ДП «Цуманське ЛГ», Сильненське л-во кв.32</t>
  </si>
  <si>
    <t>Камінь-Кашщирський р-н,  ДП «Ковельське ЛГ», Кашівське лісництво, кв. 3, 4, Углівське л-во кв. 19-21, 27, 35, 38.</t>
  </si>
  <si>
    <t xml:space="preserve">Луцький район, Горохівська міська об'єднана територіальна громада (Холонівська сільська рада) </t>
  </si>
  <si>
    <t>Луцький р-н, ДП „Ківерцівське ЛГ”, Муравищенське л-во, кв.15, вид.28, кв.16, вид.4 кв.12, вид.3</t>
  </si>
  <si>
    <t>Луцький р-н, ДП „Ківерцівське ЛГ”, Муравищенське л-во, кв.29, вид.14, кв.37,  вид.5</t>
  </si>
  <si>
    <t>Камінь-Каширський районн, ДП „Маневицьке ЛГ”, Ново-Червищанське л-во кв. 45 вид. 47, кв. 46 вид. 44-49, кв. 54 вид. 13-24</t>
  </si>
  <si>
    <t>Камінь-Каширський р-н, ДП „Маневицьке ЛГ”, Карасинське л-во кв. 31 вид. 23, кв. 44 вид. 50, кв. 51 вид. 21</t>
  </si>
  <si>
    <t>Камінь-Каширський район, ДП „Маневицьке ЛГ”, Вовчицьке л-во кв. 5 вид. 21, кв. 20-21</t>
  </si>
  <si>
    <t>Камінь-Каширський р-н, ДП „Маневицьке ЛГ”, Карасинське л-во кв. 9 вид. 21, 24, 27</t>
  </si>
  <si>
    <t>Камінь-Каширський р-н, Галузійське л-во кв. 48-50, 53, 54</t>
  </si>
  <si>
    <t>Ковельський р-н, Дубечненська сільська рада</t>
  </si>
  <si>
    <t>Луцький район, Луцька міська рада</t>
  </si>
  <si>
    <t xml:space="preserve">Луцький район, Городищенська територіальна громада </t>
  </si>
  <si>
    <t>Володимирський р-н, Володимирська та Устилузька міські, Зимнівська сільська територіальні громади</t>
  </si>
  <si>
    <t>Луцький район, Мар'янівська селищна об'єднана територіальна громода, Горохівська міська об'єднана територіальна громада</t>
  </si>
  <si>
    <t xml:space="preserve">Камінь-Каширський р-н, Сошичненська сільська територіальна громада </t>
  </si>
  <si>
    <t xml:space="preserve">Камінь-Каширський р-н, Камінь-Каширська територіальна громада , Сошичненська сільська територіальна громада </t>
  </si>
  <si>
    <t>Володимирський р-н, с.Великий Окорськ</t>
  </si>
  <si>
    <t>Володимирський р-н,  Локачинська селищна рада</t>
  </si>
  <si>
    <t>Володимирський район, Затурцівська сільська об'єднана територіальна громада</t>
  </si>
  <si>
    <t xml:space="preserve">Володимирський район, с.Замличі-Шельвів, Локачинська селищна рада </t>
  </si>
  <si>
    <t>Володимирський р-н, Затурцівська сільська рада</t>
  </si>
  <si>
    <t xml:space="preserve">Володимирський  район, с.Коритниця-Козлів, Локачинська селищна рада </t>
  </si>
  <si>
    <t xml:space="preserve">Луцький район, Луцька та Боратинська об'єднані територіальні громади </t>
  </si>
  <si>
    <t>Луцький район, Луцька територіальна громада, с.Рокині</t>
  </si>
  <si>
    <t>Камінь-Каширський район, Любешівська селищна територаільна громада (колишня Ветлівська сільська рада)</t>
  </si>
  <si>
    <t>Камінь-Каширський район, Любешівська селищна територіапльна громада</t>
  </si>
  <si>
    <t xml:space="preserve">Камінь-Каширський район, Любешівська селищна територіапльна громада </t>
  </si>
  <si>
    <t xml:space="preserve">Камінь-Каширський район, Камінь-Каширська міська територіальна громада </t>
  </si>
  <si>
    <t xml:space="preserve">Камінь-Каширський район, Любешівська селищна територаільна громада </t>
  </si>
  <si>
    <t xml:space="preserve">Камінь-Каширський  район, Любешівська селищна територаільна громада </t>
  </si>
  <si>
    <t>Камінь-Каширський район, ДП СЛАП "Любешівагроліс" Березичівське л-во кв. 30 вид. 47</t>
  </si>
  <si>
    <t xml:space="preserve">Камінь-Каширський район, Любешівська селищна територіальна громада </t>
  </si>
  <si>
    <t>Камінь-Каширський район, Любешівська селищна територіапльна громада, с. Любешівська Воля</t>
  </si>
  <si>
    <t>Камінь-Каширський район, ДП «Любешівське ЛМГ», Великоглушанське л-во, кв.2, вид.2,3, кв.3, вид.4, кв.4, вид.5,7,8,  кв.5, вид.4,5,7, кв.13, вид.9,12, кв.14, вид.10,14, кв.15, вид.21, кв.16, вид.3,11,23, кв.19, вид.1-5 кв.21 вид.2,3,15</t>
  </si>
  <si>
    <t>Ковельський  р-н, Велимченська сільська рада</t>
  </si>
  <si>
    <t>Ковельський  р-н, Самарівська сільська рада</t>
  </si>
  <si>
    <t xml:space="preserve">Ковельський р-н, Велимченська сільська рада </t>
  </si>
  <si>
    <t>Ковельський р-н, Ратнівська селищна (колишня Гірниківська сільська) рада</t>
  </si>
  <si>
    <t>Ковельський р-н, Ратнівська селишна рада (колишні Млинівська і Кортелівська сільські ради)</t>
  </si>
  <si>
    <t>Камінь-Каширський  район, Маневицька селищна (колишня Троянівська сільська) рада</t>
  </si>
  <si>
    <t>Ковельський р-н, ДП "Ковельське ЛГ" Замшанівське лісництво кв.15 вид. 3,4,6,9,10,12; кв. 16 вид. 1-3, 11, 12</t>
  </si>
  <si>
    <t>Луцький район, Берестечківська міська об'єднана територіальна громада, за межами населених пунктів сіл Новостав, Липа, Гумнище, Перемиль (731,9 га), ДП "Горохівське ЛМГ" Берестечківське лісництво кв. 241 вид. 1, 13, 19, кв. 243 вид. 10 (29,1 га)</t>
  </si>
  <si>
    <t>Ковельський р-н, Шацька селищна рада, с. Мельники</t>
  </si>
  <si>
    <t>Луцький р-н, ДП „Ківерцівське ЛГ”, Ківерцівське л-во, кв.4, вид.3,4, 4.1,4.2, 23, 24</t>
  </si>
  <si>
    <t xml:space="preserve">Луцький район, ДП „Цуманське ЛГ” Берестянське лісництво кв. 2, 4, 7, 12, 15-17, 20, 22, 25, 26, 29, 30, 34-36, 43-46, 48, 54-57; Горинське лісництво кв. 1-7, кв. 8 вид. 12, 13, 28-30, 39, кв. 9, 11, 15, 19, 22, 23, 26, 27, 29, 38, 39, 43-47; Партизанське лісництво кв. 12-17, 19-20, 21-24, 26-30, 34, 35, 39, 40; Холоневичівське лісництво кв.50, 55, 61, 64, 65; Цуманське лісництво кв. 1,3-7, 10-13, 15, 16, 18-20 </t>
  </si>
  <si>
    <t>Луцький р-н, ДП „Цуманське ЛГ”, Мощаницьке л-во кв. 50 вид. 36</t>
  </si>
  <si>
    <t>Луцький р-н, ДП "Ківерцівське ЛГ" Ківерцівське л-во кв. 117 вид 7</t>
  </si>
  <si>
    <t>Луцький р-н, ДП „Ківерцівське ЛГ”, Ківецівське л-во кв.106 вид.1,6, кв. 128 вид.1,2</t>
  </si>
  <si>
    <t>Луцький р-н, ДП „Ківерцівське ЛГ”, Ківерцівське л-во, кв. 99, кв 121 вид.5,10,13, кв. 122 вид. 1-5,25,26 кв. 123 вид. 1,2,4, 10, 11</t>
  </si>
  <si>
    <t>Луцький р-н, ДП „Ківерцівське ЛГ”, Ківерцівське л-во, кв.118 вид.1,8,18</t>
  </si>
  <si>
    <t>Луцький р-н, ДП „Цуманське ЛГ”, Мощаницьке л-во кв. 27-36</t>
  </si>
  <si>
    <t>Луцький район, ДП "Волинський військовий лісгосп"  Луцьке лісництво кв.7 вид.3 (пл. 8,0 га), кв.15 вид.1 пл. 21,6 га</t>
  </si>
  <si>
    <t>Луцький район, ДП "Волинський військовий лісгосп" Луцьке  лісництво кв.24 вид.4-7; кв. 25 вид. 1, кв.26 вид.2</t>
  </si>
  <si>
    <t>Луцький район, ДП "Волинський військовий лісгосп"  Луцьке  лісництво кв.26 вид.6;7; кв.27 вид.1; кв.39 вид.1, 3-8,11; кв.40 вид.1, 4; кв.41 вид4; кв. 47 вид 1,4,7,8; кв.48 вид 1</t>
  </si>
  <si>
    <t xml:space="preserve">Луцький район, ДП "Волинський військовий лісгосп"  Луцьке  лісництво кв.17 вид.1,4,5, кв.18 вид. 3,6, кв. 29 вид. 2,4-6  </t>
  </si>
  <si>
    <t xml:space="preserve">Луцький район, ДП "Волинський військовий лісгосп" Луцьке  лісництво кв.42 вид.14 кв.43 вид. 2  </t>
  </si>
  <si>
    <t>Ковельський р-н, Заболоттівська селищна (колишня Турська сільська) рада</t>
  </si>
  <si>
    <t>Ковельський р-н, ДП „Ковельське ЛГ”, Замшанське л-во кв. 8 вид. 2, 4, 10, 11, 24-26</t>
  </si>
  <si>
    <t>Луцький р-н, ДП „Ківерцівське ЛГ”, Ківерцівське л-во кв.140,141,151</t>
  </si>
  <si>
    <t>Луцький р-н, ДП „Ківерцівське ЛГ”, Ківерцівське л-во кв.113,114</t>
  </si>
  <si>
    <t>Володимирський р-н, Устилузька міська територіальна громада (колишня Зорянська сільська рада, с. Зоря)</t>
  </si>
  <si>
    <t>Володимирський р-н, с.Овадне, вул. Радянська, 51</t>
  </si>
  <si>
    <t>Луцький р-н, Ківерцівська міська рада, с. Журавичі, вул. Шевченка 12</t>
  </si>
  <si>
    <t>Луцький р-н, ДП „Ківерцівське ЛГ”, Ківерцівське л-во, кв.92, вид.6</t>
  </si>
  <si>
    <t>Луцький р-н, ДП „Ківерцівське ЛГ”, Рожищенське л-во, кв.64, вид.8</t>
  </si>
  <si>
    <t>Луцький р-н, ДП „Цуманське ЛГ”, Мощаницьке л-во кв.50 вид.27</t>
  </si>
  <si>
    <t xml:space="preserve">Луцький р-н, ДП „Ківерцівське ЛГ”, Муравищенське л-во кв.44 вид.4, 6, 8, 9 </t>
  </si>
  <si>
    <t>Луцький р-н, ДП „Ківерцівське ЛГ”, Сокиричівське л-во кв.11 вид.1</t>
  </si>
  <si>
    <t>Луцькийр-н, ДП „Ківерцівське ЛГ”, Ківецівське л-во кв.92 вид.4</t>
  </si>
  <si>
    <t>Луцький р-н, ДП „Ківерцівське ЛГ”, Ківерцівське л-во кв.7 вид.3, 13, 14</t>
  </si>
  <si>
    <t>Луцький р-н, ДП „Ківерцівське ЛГ”, Ківерцівське л-во кв.92 вид.16</t>
  </si>
  <si>
    <r>
      <t xml:space="preserve">Луцький </t>
    </r>
    <r>
      <rPr>
        <sz val="11"/>
        <rFont val="Times New Roman"/>
        <family val="1"/>
        <charset val="204"/>
      </rPr>
      <t>р-н, ДП „Ківерцівське ЛГ”, Ківерцівське л-во кв.93 вид.3</t>
    </r>
  </si>
  <si>
    <t>Луцький р-н, ДП „Ківерцівське ЛГ”, Ківерцівське л-во кв.93 вид.5</t>
  </si>
  <si>
    <t>Луцький р-н, ДП «Цуманське ЛГ», Берестянське л-во, кв.62, вид.13, 15, 16</t>
  </si>
  <si>
    <t>Луцький р-н, ДП „Ківерцівське ЛГ”, Муравищенське л-во кв.34 вид.20</t>
  </si>
  <si>
    <t>Луцький р-н, Цуманська селищна рада, с. Городище</t>
  </si>
  <si>
    <t>Луцький р-н, ДП „Ківерцівське ЛГ”, Муравищенське л-во, кв.21 вид.25</t>
  </si>
  <si>
    <t>Луцький район, ДП "Волинський військовий лісгосп" Луцьке лісництво, кв.4 вид.1</t>
  </si>
  <si>
    <t>Володимирський район, ДП «Володимир-Волинське ЛМГ», Губинське л-во, кв.13, вид.19</t>
  </si>
  <si>
    <t>Камінь-Каширський р-н, ДП СЛАП «Любешівагроліс», Любешівське л-во, кв.35, вид.36</t>
  </si>
  <si>
    <t>Камінь-Каширський р-н, ДП СЛАП «Любешівагроліс», Любешівське л-во, кв.46, вид.5</t>
  </si>
  <si>
    <t>Камінь-Каширський район, ДП «Любешівське ЛМГ», Білоозерське л-во кв.54 вид. 6, берег о.Біле</t>
  </si>
  <si>
    <t>Камінь-Каширський район, ДП «Любешівське ЛМГ», Білоозерське л-во кв. 56, вид. 3</t>
  </si>
  <si>
    <t>Камінь-Каширський район, ДП «Любешівське ЛМГ», Білоозерське л-во кв. 54 вид. 6, берег о.Біле</t>
  </si>
  <si>
    <t>Камінь-Каширський район, ДП «Любешівське ЛМГ», Білоозерське л-во кв. 55 вид. 24</t>
  </si>
  <si>
    <t>Ковельський р-н, ДП "Любомльське ЛГ", Замлинське  л-во, кв. 50  вид. 20</t>
  </si>
  <si>
    <t>Ковельський р-н, ДП "Прибузьке ЛГ" Крушенецьке  л-во, кв. 4 вид. 33</t>
  </si>
  <si>
    <t>Ковельський р-н, ДП "Любомльське ЛГ" Мосирське л-во, кв. 49 вид.23</t>
  </si>
  <si>
    <t>Ковельський р-н, ДП "Любомльське ЛГ" Мосирське л-во, кв. 55 вид.31</t>
  </si>
  <si>
    <t>Ковельський р-н, ДП "Любомльське ЛГ" Головнянське л-во, кв. 30 вид.3</t>
  </si>
  <si>
    <t>Ковельський р-н, ДП "Прибузьке ЛГ" Куснищанське л-во, кв. 29 вид. 31</t>
  </si>
  <si>
    <t>Ковельський р-н, ДП "Прибузьке ЛГ" Забузьке л-во, кв. 22 вид. 1</t>
  </si>
  <si>
    <t>Камінь-Каширський р-н, ДП "Маневицьке ЛГ" Оконське л-во, кв. 3 вид.20.</t>
  </si>
  <si>
    <t>Камінь-Каширський р-н, Прилісненська  сільська рада, с.Городок</t>
  </si>
  <si>
    <t>Ковельський р-н, Забродівська сільська рада</t>
  </si>
  <si>
    <t>Ковельський р-н, ДП „Старовижівське ЛГ”, Сьомаківське л-во кв.20 вид.2</t>
  </si>
  <si>
    <t>Ковельський р-н, ДП „Старовижівське ЛГ”, Дубечнівське   л-во кв.19 вид.36</t>
  </si>
  <si>
    <t>Ковельський р-н, ДП „Старовижівське ЛГ”, Дубечнівське   л-во кв.9 вид.11</t>
  </si>
  <si>
    <t>Ковельський р-н, с.Черемшанка</t>
  </si>
  <si>
    <t>Ковельський район, Вишнівська сільська рада</t>
  </si>
  <si>
    <t>Камінь-Каширський р-н, Прилісненська територіальна громада, с. Замостя</t>
  </si>
  <si>
    <t>Ковельський р-н, ДП „Старовижівське ЛГ”, Любохинівське л-во кв.61 вид.7</t>
  </si>
  <si>
    <t>Ковельський р-н, ДП „Старовижівське ЛГ”, Любохинівське л-во кв.57 вид.24</t>
  </si>
  <si>
    <t>Ковельський р-н, ДП „Старовижівське ЛГ”,  Дубечнівське  л-во кв.40 вид.13</t>
  </si>
  <si>
    <t>Ковельський  р-н, ДП „Старовижівське ЛГ”, Старовижівське  л-во кв.12 вид.18</t>
  </si>
  <si>
    <t xml:space="preserve">Луцький район, Луцька міська об'єднана територіальна громада </t>
  </si>
  <si>
    <t>Луцький район, м. Рожище</t>
  </si>
  <si>
    <t>Луцький район, Луцька міська об'єднана територіальна громада</t>
  </si>
  <si>
    <t>Луцький  район, ДП „Ківерцівське ЛГ”, Копачівське л-во, кв.17, вид.1</t>
  </si>
  <si>
    <t>Ковельський р-н, ДП „Шацьке УДЛГ”, Шацьке л-во, кв.25, вид.19</t>
  </si>
  <si>
    <t>Ковельський  р-н, ДП „Шацьке УДЛГ”, Шацьке л-во, кв.25, вид.34</t>
  </si>
  <si>
    <t xml:space="preserve">Луцький  район, Копачівська територіальна громада </t>
  </si>
  <si>
    <t>Ковельський р-н, ДП „Шацьке УДЛГ”, Шацьке л-во, кв.45 вид.33</t>
  </si>
  <si>
    <t>Ковельський р-н, ДП „Шацьке УДЛГ”, Ростанське л-во, кв.32 вид.22</t>
  </si>
  <si>
    <t>Ковельський р-н, ДП "Любомльське ЛГ" Мосирське л-во, кв. 14 вид.18</t>
  </si>
  <si>
    <t>Ковельський р-н, Головненська територіальна громада , с. Нудиже</t>
  </si>
  <si>
    <t>Ковельський р-н, Рівненська територіальна громада, с. Полапи</t>
  </si>
  <si>
    <t>Ковельський р-н, ДП «Любомльське ЛГ», Замлинське лісництво, кв. 35, вид. 10.</t>
  </si>
  <si>
    <t>Ковельський р-н, ДП "Любомльське ЛГ" Мосирське л-во, кв. 10 вид. 29</t>
  </si>
  <si>
    <t>Луцький р-н, Цуманська селищна рада, с. Кадище</t>
  </si>
  <si>
    <t xml:space="preserve">Луцький  р-н, ДП «Цумансьське ЛГ», Партизанське л-во кв. 36 вид.8 </t>
  </si>
  <si>
    <t>Володимирський р-н, ДП „Володимир-Волинське ЛМГ”, Стенжаричівське л-во, кв.1, вид. 44</t>
  </si>
  <si>
    <t>Луцький  р-н, Цуманська селищна рада, с.Путилівка</t>
  </si>
  <si>
    <t>Луцький район, Цуманська селишна рада, смт Цумань-с. Дубище</t>
  </si>
  <si>
    <t>Луцький р-н, Луцька міська рада с.Озерце</t>
  </si>
  <si>
    <t>Луцький р-н, Ківерцівська міська рада, с.Озеро</t>
  </si>
  <si>
    <t>Луцький р-н, Олицька територіальна громада с.Гор’янівка</t>
  </si>
  <si>
    <t>Володимирський р-н, с.Затурці</t>
  </si>
  <si>
    <t xml:space="preserve">Володимирський район, автошлях Володимир - Маковичі. Затурцівська сільська об'єднана територіальна громада  </t>
  </si>
  <si>
    <t>Ковельський р-н, Головненська селищна рада, смт.Головне</t>
  </si>
  <si>
    <t>Ковельський  р-н, Головненська селищна рада, смт Головне</t>
  </si>
  <si>
    <t>Ковельський  р-н, Головненська територіальна громада, с. Нудиже</t>
  </si>
  <si>
    <t>Камінь-Каширський район ,Маневицька селищна територіальна громада, с. Оконськ</t>
  </si>
  <si>
    <t>Володимирський р-н, ДП „Володимир-Волинське ЛМГ”, Микуличівське л-во, кв.38, вид.7</t>
  </si>
  <si>
    <t>Камінь-Каширський р-н, Прилісненська сільська територіальна громада, с.Нові Червища</t>
  </si>
  <si>
    <t>Луцький район, ДП "Волинський військовий лісгосп" Луцьке  лісництво   кв.35 вид.8; кв.36 вид.2;3</t>
  </si>
  <si>
    <t>м.Володимир</t>
  </si>
  <si>
    <t>Луцький  районн, м.Берестечко</t>
  </si>
  <si>
    <t>Луцький район, м.Горохів</t>
  </si>
  <si>
    <t>Луцький  р-н, Ківерцівська міська  рада, с. Омельне, вул. Паркова</t>
  </si>
  <si>
    <t>Володимирський район, Затурцівська сільська територіальна громада</t>
  </si>
  <si>
    <t>Камінь-Каширський  район, Любешівська селищна рада, смт.Любешів</t>
  </si>
  <si>
    <t>Ковельський  р-н, Турійська селищна рада, с.Літин</t>
  </si>
  <si>
    <t>станом на 01.01.2023</t>
  </si>
  <si>
    <t xml:space="preserve">Ботанічна </t>
  </si>
  <si>
    <t>-</t>
  </si>
  <si>
    <t>Розпорядження облдержадміністрації від 16.10.96                    № 551</t>
  </si>
  <si>
    <t>Маневицька селищна рада ТзОВ "Форель" (Оконська селищна рада)</t>
  </si>
  <si>
    <t>Ковельський район, Шацький національний природний парк (22882,6 га),    Державного підприємства «Любомльське ЛГ»: Ростанське лісництво кв. 1-5, 8, 10-13, 15-23, 27, 32, 39-42, 46-47, 48 вид. 10, 11; Піщанське кв. 1-3, 5-8, 30-34, 35 вид. 11-58; Поліське лісництво кв. 1-47, кв. 49, вид. 1-24; Шацьке лісництво кв. 1-25, 43-51 (11943 га), Шацької селищної територіальної громади  (14136,4  га), Шацької районної шляхової ремонтно-будівельної дільниці (15 га)</t>
  </si>
  <si>
    <t xml:space="preserve">Шацький національний природний парк,  ДП „Любомльське ЛГ” </t>
  </si>
  <si>
    <t>Камінь-Каширський р-н, Камінь-Каширська міська (колишня Добренська сільська) рада, Філія "Камінь-Каширське лісове господарство" ДП "Ліси України" Бузаківське л-во кв. 4 вид. 43-59</t>
  </si>
  <si>
    <t>Камінь-Каширська міська рада, Філія "Камінь-Каширське лісове господарство" ДП "Ліси України"</t>
  </si>
  <si>
    <t>Філія„Городоцьке ЛГ” ДП "Ліси України" (282,3), ДП "Волинський військовий лісгосп" (560,5)</t>
  </si>
  <si>
    <t xml:space="preserve">Філія„Городоцьке ЛГ” ДП "Ліси України" </t>
  </si>
  <si>
    <t>Камінь-Каширський р-н, Філія "Городоцьке ЛГ" ДП "Ліси України" Городоцьке л-во, кв. 14 вид. 19.</t>
  </si>
  <si>
    <t>Камінь-Каширський р-н, Філія „Городоцьке ЛГ” ДП "Ліси України", Градиське л-во, кв.13, кв. 14 вид. 1-19, 21-23,кв. 20, 21, кв. 26 вид. 1-24,43,44,46,  Городоцьке л-во, кв.27, Новорудське л-во, кв.54, вид.7,12-20,27-29</t>
  </si>
  <si>
    <t>Філія „Городоцьке ЛГ” ДП "Ліси України"</t>
  </si>
  <si>
    <t>Камінь-Каширський р-н, Філія „Городоцьке ЛГ” ДП "Ліси України" Городоцьке л-во кв. 8 вид. 10-29, 33, 35, 36,  кв.9 вид. 18, 19, 21, 29, 31, кв. 11 вид. 1-9, 17, 18,  кв. 12 вид. 6-12, 16,  кв. 13 вид. 20-26,65, 67</t>
  </si>
  <si>
    <t>Камінь-Каширський район, Філія „Городоцьке ЛГ” ДП "Ліси України" Градиське лісництво кв.1 вид.1-19, 39, 40, кв. 15 вид. 44-49, 62, 63 кв. 16 вид. 36-51, 61, 62 Троянівське лісництво кв. 1 вид. 1-3,6, 20, кв. 2 вид. 1,2,7-12,18-21,30,31 ДП "Волинський військовий лісгосп" Бережницьке лісництво кв. 3 вид. 4,22,23,27-38.1, кв. 9 вид. 1-7,9,14,15,20-22,25.1, кв. 13, 58-60, кв. 63 вид. 34,37,39-42, кв. 64 вид. 36,39,44-50</t>
  </si>
  <si>
    <t>Камінь-Каширський р-н, Філія "Городоцьке ЛГ" ДП "Ліси України" Городоцьке л-во, кв. 24 вид. 23.</t>
  </si>
  <si>
    <t>Камінь-Каширський район, Філія „Городоцьке ЛГ” ДП "Ліси України", Городоцьке л-во, кв.53, вид.2, 50.</t>
  </si>
  <si>
    <t>Камінь-Каширський р-н, Філія "Городоцьке ЛГ" ДП "Ліси України" Городоцьке л-во, кв.54, вид.3, 4, 76.</t>
  </si>
  <si>
    <t>Камінь-Каширський р-н, Філія "Городоцьке ЛГ" ДП "Ліси України" Городоцьке л-во кв.13, вид. 47, 51, 66</t>
  </si>
  <si>
    <t>станом на 01.01.2024</t>
  </si>
  <si>
    <t xml:space="preserve">Звіт про зміни складу територій та об’єктів  природно-заповідного фонду загальнодержавного та місцевого значення в  2023 році, розташованих на території Волинської області </t>
  </si>
  <si>
    <t>Облапська ЛИПА-довгожитель</t>
  </si>
  <si>
    <t>Рішення Волинської обласної ради                             від 16.11.2023 № 23/6</t>
  </si>
  <si>
    <t>4</t>
  </si>
  <si>
    <t>1</t>
  </si>
  <si>
    <t>2</t>
  </si>
  <si>
    <t>3</t>
  </si>
  <si>
    <t>Рішення Волинської обласної ради                             від 16.11.2023 № 23/8</t>
  </si>
  <si>
    <t>Дуб звичайний велетень - 1</t>
  </si>
  <si>
    <t>Дуб звичайний велетень - 2</t>
  </si>
  <si>
    <t>Рішення Волинської обласної ради                             від 16.11.2023 № 23/5</t>
  </si>
  <si>
    <t>Рішення Волинської обласної ради                             від 16.11.2023 № 23/7</t>
  </si>
  <si>
    <t>0,01</t>
  </si>
  <si>
    <t>Дуб звичайний Велетень - 1</t>
  </si>
  <si>
    <t>Дуб звичайний Велетень - 2</t>
  </si>
  <si>
    <t>Дуб звичайний Велетень - 3</t>
  </si>
  <si>
    <t>Перелік об’єктів ПЗФ, території яких входять до складу територій інших об’єктів ПЗФ станом на 01.01.2024 Волинська область</t>
  </si>
  <si>
    <t>Разом - 100</t>
  </si>
  <si>
    <t>Ковельський р-н, Дубівська сільська рада, с. Облапи</t>
  </si>
  <si>
    <t>Дубівська сільська рада</t>
  </si>
  <si>
    <t>Рішення Волинської обласної ради від 15.09.2022 № 18/9</t>
  </si>
  <si>
    <t>Рішення Волинської обласної ради від 16.11.2023 № 23//6</t>
  </si>
  <si>
    <t>Дуб звичайний Велетень-1</t>
  </si>
  <si>
    <t>Володимирський район, ДСГП "Ліси України" філія «Володимир-Волинське ЛМГ», Губинське л-во, кв.49 вид.48</t>
  </si>
  <si>
    <t>ДСГП "Ліси України" філія «Володимир-Волинське ЛМГ»</t>
  </si>
  <si>
    <t>Рішення Волинської обласної ради від 16.11.2023 № 23//5</t>
  </si>
  <si>
    <t>Дуб звичайний Велетень-2</t>
  </si>
  <si>
    <t>Дуб звичайний Велетень-3</t>
  </si>
  <si>
    <t>Володимирський район, ДСГП "Ліси України" філія «Володимир-Волинське ЛМГ», Губинське л-во, кв.17 вид.31</t>
  </si>
  <si>
    <t>618,8977</t>
  </si>
  <si>
    <t>Всього територій та об’єктів ПЗФ - 400</t>
  </si>
  <si>
    <t>Разом пам’яток природи  - 127</t>
  </si>
  <si>
    <t>Всього ПЗФ місцевого значення - 373</t>
  </si>
  <si>
    <t>Експертний висновок за результатами розгляду клопотання та наукового обгрунтування від 29 жовтня 2021 року, погодження Міністерства захисту довкілля та природних ресурсів України від 15 серпня 2023 року № 25/2-11/13334-23</t>
  </si>
  <si>
    <t>Ковельськиий  р-н, Філія „Ратнівське ЛМГ” ДП "Ліси України", Кортеліське л-во, кв.43, вид.31-37, 54</t>
  </si>
  <si>
    <t>Філія „Ратнівське ЛМГ” ДП "Ліси України"</t>
  </si>
  <si>
    <t xml:space="preserve">Ковельський  р-н, Самарівська сільська рада, площею 805,0 га,  Філія «Ратнівське ЛМГ»:ДП "ЛісиУкраїни" Щедрогірське лісництво, кв. 4 вид 26-34, 37-39, площею 19,0 га </t>
  </si>
  <si>
    <t>Самарівська сільська рада, Філія «Ратнівське ЛМГ» ДП "Ліси України"</t>
  </si>
  <si>
    <t xml:space="preserve">Ковельський р-н, Самарівська сільська рада, Філія «Ратнівське ЛМГ» ДП " Ліси України": Щедрогірське  лісництво кв. 14 вид. 62, кв. 20 вид. 24, 52, 57-59, площею 18,0 га </t>
  </si>
  <si>
    <t xml:space="preserve">Самарівська сільська рада, Філія «Ратнівське ЛМГ» ДП "Ліси України" </t>
  </si>
  <si>
    <t>Ковельський (колишній Ратнівський) р-н, Ратнівська селищна рада, Філія «Ратнівське ЛМГ» ДП "Ліси України" Ратнівське л-во кв.17 вид. 21, 27, 28, 32</t>
  </si>
  <si>
    <t>Ратнівська селищна рада, Філія «Ратнівське ЛМГ» ДП "Ліси України"</t>
  </si>
  <si>
    <t xml:space="preserve">Ковельський район, Філія «Ратнівське ЛМГ» ДП "Ліси України": Ратнівське лісництво кв. 33 вид. 59-69, кв. 34 вид. 1-3, 5, 6, 8-13, 28-31, 39-47, 50, 51 </t>
  </si>
  <si>
    <t>Філія«Ратнівське ЛМГ» ДП "Лси України"</t>
  </si>
  <si>
    <t xml:space="preserve">Рішення Волинської обласної ради від 20.12.2018 № 22/9 </t>
  </si>
  <si>
    <t>Ковельський р-н, Забродівська сільська ради Ковельського району (площею 990 га) (далі - Землевласник), в межах землекористування Філія «Ратнівське ЛМГ» ДП "Ліси України": Щедрогірське л-во, кв. 30, вид. 28; кв. 31, вид. 8; кв. 32, вид. 1–19, 25 (56,8 га) (далі - Землекористувач).</t>
  </si>
  <si>
    <t>Забродівська сільська рада, Філія «Ратнівське ЛМГ» ДП "Ліси України"</t>
  </si>
  <si>
    <t xml:space="preserve">Ковельський р-н, Забродівська сільська рада (площею -  691,5 га),  Філія «Ратнівське ЛМГ» ДП "Ліси України": Щедрогірське лісництво кв. 26 вид. 1-6, (площею – 8,5 га) </t>
  </si>
  <si>
    <t>Ковельський р-н, Філія „Ратнівське ЛМГ” ДП "Ліси України", Гірницьке л-во, кв.23, вид.17, 54</t>
  </si>
  <si>
    <t>Ковельський район Філія „Ратнівське ЛМГ” ДП "Ліси України", Гірницьке лісництво кв. 18, 19, 28, 29, 38</t>
  </si>
  <si>
    <t>Ковельський р-н, Філія  „Ратнівське ЛМГ” ДП "Ліси України", Жиричівське л-во кв. 17, 18, 23-25, 30-32  Кортеліське л-во кв. 32, кв.33 вид. 1-9, 14-22, 28-38, 43-78, кв. 34 вид. 7-96, кв. 40, 41, 47, 48</t>
  </si>
  <si>
    <t>Ковельський р-н, Філія „Ратнівське ЛМГ” ДП "Ліси України", Жиричівське л-во, кв.20, вид.3</t>
  </si>
  <si>
    <t>Ковельський р-н, Філія „Ратнівське ЛМГ” ДП "Ліси України", Гірницьке л-во, кв.14, вид.19</t>
  </si>
  <si>
    <t>Ковельський р-н, Філія „Ратнівське ЛМГ” ДП "Ліси України" Гірницьке л-во кв. 1, 2, кв. 5 вид. 2, кв. 6 вид. 1, 2, 43, 44</t>
  </si>
  <si>
    <t>Ковельський р-н, Філія „Ратнівське ЛМГ” ДП "Ліси України", Гірницьке л-во, кв.16, вид.18</t>
  </si>
  <si>
    <t>Ковельський р-н, Філія „Ратнівське ЛМГ” ДП "Ліси України" Кортеліське л-во кв. 11 вид. 19-53, кв. 12 вид. 5-28, кв. 18 вид. 1-11, кв. 19 вид. 1-21</t>
  </si>
  <si>
    <t xml:space="preserve">Ковельський район Філія «Ратнівське лісомисливське господарство» ДП "Ліси України", Заболотівське лісництво: кв.1 вид. 3, 11 – 26, кв. 2 вид. 4 – 20, кв. 3 вид. 3, 8 – 52, кв. 4 вид. 5 – 9, 11 – 28, кв. 5 вид. 4 – 35, кв. 6 вид. 4, 7 – 9, 11 – 46, кв. 7 вид. 11 – 14, 16, 17, 19 – 35, кв. 8 вид. 4, 7 – 11, 13 – 50, кв. 9 –20, кв. 21 вид. 1 – 16, кв. 22 – 26, кв. 27 вид. 1 – 17, кв. 28 – 42;
Державне підприємство «Спеціалізоване лісогосподарське агропромислове підприємство Ратнеагроліс», Заболоттівське лісництво: кв. 28, вид. 7
</t>
  </si>
  <si>
    <t>Філія„Ратнівське ЛМГ” ДП "Ліси України", ДП СЛАП "Ратнеагроліс"</t>
  </si>
  <si>
    <t xml:space="preserve">Перелік територій та об’єктів  природно-заповідного фонду загальнодержавного та місцевого значення,  розташованих у Волинській області станом на 01.01.2024 року
</t>
  </si>
  <si>
    <t>Столбец1</t>
  </si>
  <si>
    <t>Столбец2</t>
  </si>
  <si>
    <t>зміни в 2023</t>
  </si>
  <si>
    <t>зміни в 2024</t>
  </si>
  <si>
    <t>Камінь-Каширський  район ДП "Ліси України" філія "Колківське ЛГ Чорторийське лісництво кв. 18 вид. 2</t>
  </si>
  <si>
    <t>ДП "Ліси України" філія "Колківське ЛГ"</t>
  </si>
  <si>
    <t>Луцький р-н, ДП "Ліси України" філія "Колківське ЛГ  Осницьке л-во кв. 37 (вид. 21)</t>
  </si>
  <si>
    <t>ДП „Ліси України” філія "Колківське ЛГ"</t>
  </si>
  <si>
    <t>Луцький р-н, ДП "Ліси України" філія "Колківське ЛГ" Рудниківське л-во, кв. 33 вид.2.</t>
  </si>
  <si>
    <t>ДП "Ліси України" філія „Колківське ЛГ”</t>
  </si>
  <si>
    <t>Камінь-Каширський р-н, ДП "Ліси України" філія ""Колківське ЛГ" Куклинське л-во, кв. 46 вид.3,6.</t>
  </si>
  <si>
    <t>ДП «Ліси України» філія "Колківське ЛГ"</t>
  </si>
  <si>
    <t>Камінь-Каширський р-н,ДП «Ліси України» філія "Колківське ЛГ", Куклинське лісництво, кв. 8 вид. 17,22, 47.</t>
  </si>
  <si>
    <t>Луцький район, ДП „Ліси України” філія "Колківське ЛГ", Граддівське л-во, кв.49, вид.30</t>
  </si>
  <si>
    <t>Луцький та Камінь-Каширський р-ни,, ДП "Ліси України" філія "Колківське ЛГ" Граддівське лісництво, кв.37-39, 53 вид. 1,5,9,66-68, кв.27 вид. 16-19,24,25,28-30,32-35,38.</t>
  </si>
  <si>
    <t>Луцький, ДП „Ліси України” філія "Колківське ЛГ", Осницьке л-во, кв.27, кв.28, вид.27,35-39,41,42, кв.31-35,39-42,46,47</t>
  </si>
  <si>
    <t>Луцький, ДП "Ліси України" філія „Колківське ЛГ”, Рудниківське л-во, кв.39-41</t>
  </si>
  <si>
    <t>ДП  "Ліси України" філія „Колківське ЛГ”</t>
  </si>
  <si>
    <t>Луцький р-н, ДП "Ліси України" філія „Колківське ЛГ”, Тельчівське л-во кв. 11, 14,15</t>
  </si>
  <si>
    <t>Луцький район, ДП "Ліси Україи" філія „Колківське ЛГ”, Тельчівське л-во, кв.7, вид.21</t>
  </si>
  <si>
    <t>Луцький район, ДП "Ліси України" філія „Колківське ЛГ”, Рудниківське л-во, кв.29 вид.4</t>
  </si>
  <si>
    <t>Луцький, ДП "Ліси України" філія „Колківське ЛГ”, Тельчівське л-во, кв.35,36</t>
  </si>
  <si>
    <t xml:space="preserve">Камінь-Каширський р-н, ДП "Ліси України" філія „Колківське ЛГ”, Чорторийське л-во кв. 29, кв. 40 </t>
  </si>
  <si>
    <t>Камінь-Каширський р-н, ДП „Ліси України” філія "Колківське ЛГ", Граддівське л-во, кв.20,21,28-31, кв.32 вид.1,2,21,22,29,56,57,61, кв.40-42</t>
  </si>
  <si>
    <t>Володимирський р-н, Зимнівська сільська територіальна громада, Філія "Володимир-Волинське ЛМГ" ДП "Ліси України": Устилузьке лісництво кв. 41 вид. 1 (24,8 га), Зимнівська сільська територіальна громада (5,2 га)</t>
  </si>
  <si>
    <t xml:space="preserve">Зимнівська сільська територіальна громада, Філія „Володимир-Волинське ЛМГ” ДП "Ліси України" </t>
  </si>
  <si>
    <t>Володимир-Волинський  район, Філія „Володимир-Волинсье ЛМГ”  ДП "Ліси України" Губинське лісництво кв. 10 вид 1-27, кв. 11 вид. 1-40</t>
  </si>
  <si>
    <t>Філія „Володимир-Волинсье ЛМГ” ДП "Ліси України"</t>
  </si>
  <si>
    <t>Володимирський р-н, ДП "Ліси України" філія „Володимир-Волинсье ЛМГ”, Ішівське л-во кв. 39 вид. 18-34, кв. 40 вид. 1,2,4-22</t>
  </si>
  <si>
    <t>ДП "Ліси України" філія  „Володимир-Волинсье ЛМГ”</t>
  </si>
  <si>
    <t>Володимирський район, ДП "Ліси України" філія „Володимир-Волинське ЛМГ” Павлівське лісництво кв 11 вид. 1-13, кв. 12 вид. 1-20, кв. 13 вид.1-19, кв. 14 вид. 1-22, кв. 15 вид. 1-24, кв. 16 вид. 1-22, кв. 17 вид. 1-4, 6-8, 65-67, кв. 18 вид. 1-39, кв. 19 вид.14-29, 32-35, 38-43, 45, 49-53, 58-60, кв. 20 вид. 1-30, кв. 21 вид. 4-6, 9, 16,17, 19-26, 29-32, кв. 22 вид. 1-33, кв. 23 вид. 1-32, кв. 24 вид. 1-30</t>
  </si>
  <si>
    <t>ДП "Ліси України" філія „Володимир-Волинсье ЛМГ”</t>
  </si>
  <si>
    <t>Володимирський р-н,  ДП "Ліси України" філія „Володимир-Волинсье ЛМГ”, Устилузьке л-во кв. 2 вид. 1-29, кв. 16 вид. 8-44, кв. 19 вид. 1-13, 16-24, 28-35, 37-39, кв. 20 вид. 11, 20</t>
  </si>
  <si>
    <t>Володимирський р-н ДП "Ліси України" філія «Володимир-Волинське ЛМГ», Стенжаричівське лісництво , кв. 12 вид. 1-54, кв. 13 вид. 1-63, кв. 14 вид.1-63, кв. 15 вид. 18, 24-29, кв. 18 вид. 5-7,19,25-28,30-36,38,46-49,52, кв. 19 вид. 37-39, 41-43, 46-56, кв. 36 вид 1,9, кв. 37 вид 1-6,8,10,40</t>
  </si>
  <si>
    <t>ДП "Ліси України" філія «Володимир-Волинське ЛМГ»,</t>
  </si>
  <si>
    <t>ДП "Ліси України" філія „Володимир-Волинське ЛМГ”, Микуличівське л-во, кв.34, вид.14, 32</t>
  </si>
  <si>
    <t>ДП "Ліси України" філія  „Володимир-Волинське ЛМГ”</t>
  </si>
  <si>
    <t>Володимирський р-н, ДП  "Ліси України" філія „Володимир-Волинське ЛМГ” Устилузьке л-во кв.30 вид.1-25, кв.31 вид. 1-13, кв. 32 вид. 1-14, 19</t>
  </si>
  <si>
    <t>ДП "Ліси України" філія „Володимир-Волинське ЛМГ”</t>
  </si>
  <si>
    <t>Володимирський р-н, ДП "Ліси України" філія „Володимир-Волинське ЛМГ” Стенжаричівське л-во кв.29 вид.18</t>
  </si>
  <si>
    <t>Володимирський р-н, ДП " Ліси України" філія „Володимир-Волинське ЛМГ”, Микуличівське л-во кв.35 вид. 1-18, кв 36 вид. 1-22, кв.37 вид. 8-37, кв. 38 вид. 1-6, 8-44, кв.39 вид. 1-9</t>
  </si>
  <si>
    <t>Володимирський район, Поромівська сільська об'єднана територіальна громада (колишні Поромівська та Морозовичівська сільські ради) (511,7 га), Литовежська сільська об'єднана територіальна громада (колишня Мовниківська сільська рада) (480,8 га), ДП "Ліси України" Філія „Володимир-Волинсье ЛМГ” Павлівське лісництво кв. 56 вид. 6-11, кв. 57 вид. 1, 4-10, Устилузьке лісництво кв. 42 вид. 1-9, кв. 43, кв. 45 вид. 3,5-7,21, кв. 46 вид. 6, 7, 9,21-24 (189,6 га)</t>
  </si>
  <si>
    <t>Поромівська,Литовезька сільські ради, ДП "Ліси України" філія „Володимир-Волинсье ЛМГ”</t>
  </si>
  <si>
    <t>gjcnegty</t>
  </si>
  <si>
    <t>Володимирський р-н - Садівське лісництво кв.1-48, Луцький р-н- ДП "Ліси України" Філія „Володимир-Волинське ЛГ”-2640,0 га(Луцький р-н),  Торчинська селищна (колишня Садівська сільська) рада - 29,62 га</t>
  </si>
  <si>
    <t>ДП  "Ліси України" Філія „Володимир-Волинське ЛГ”, Торчинська селищна рада</t>
  </si>
  <si>
    <t xml:space="preserve">Луцький район, Горохівська міська об'єднана територіальна громада (20,7 га), 
Філія «Володимир-Волинське ЛМГ» ДП "Ліси України", Ново-Зборишівське лісництво 
кв. 128  (55,0 га)
</t>
  </si>
  <si>
    <t>Філія „Володимир-Волинське ЛМГ” ДП "Ліси України", Горохівська міська рада</t>
  </si>
  <si>
    <t>Луцький район, м. Горохів, вул. Берестецька, 2, ДП "Ліси України" філія "Володимир-Волинське ЛМГ"</t>
  </si>
  <si>
    <t xml:space="preserve">ДП "Ліси України" філія "Володимир-Волинське ЛМГ" </t>
  </si>
  <si>
    <t>Луцький  районн, ДП "Ліси України" філія „Володимир-Волинське ЛМГ”, Горохівське л-во, кв.123 вид.8,18</t>
  </si>
  <si>
    <t>Луцький район, ДП "Ліси України" філія „Володимир-Волинське ЛМГ”, Ново-Зборишівське л-во, кв.195, вид.40, кв. 196 вид. 3</t>
  </si>
  <si>
    <t>Луцький район, ДП "Ліси України" філія „Володимир-Волинське ЛМГ”, Ново-Зборишівське л-во, кв.145, вид.38</t>
  </si>
  <si>
    <t>Луцький район, ДП "Ліси України" філія „Володимир-Волинське ЛМГ”, Ново-Зборишівське л-во, кв.138, вид.24</t>
  </si>
  <si>
    <t>Луцький районн, ДП "Ліси України" філія „Володимир-Волинське ЛМГ”, Ново-Зборишівське л-во, кв. 131-141, 146-153</t>
  </si>
  <si>
    <t>Ковельський, ДП "Ліси України" філія "Володимир-Волинське ЛМГ" Турійське лісництво кв.5 вид. 1-13, 24-25, 27-28</t>
  </si>
  <si>
    <t>Ковельський, ДП "Ліси України" філія „Володимир-Волинське ЛМГ”, Радовичівське л-во, кв. 3, 4, кв. 5 вид. 2-25, кв. 8, 9, кв. 13 вид. 1-30, 34-37</t>
  </si>
  <si>
    <t>Ковельський р-н, ДП "Ліси України" філія „Володимир-Волинське ЛМГ”, Осівське л-во, кв.3 вид.21-24, 26,28-30, 33, 36, 37, 40-42.</t>
  </si>
  <si>
    <t>Ковельський р-н, ДП "Ліси України" філія „Володимир-Волинське ЛМГ”, Мокрецьке л-во, кв.39, вид.18</t>
  </si>
  <si>
    <t xml:space="preserve">Ковельський р-н, ДП "Ліси України" філія „Володимир-Волинське ЛМГ” Турійське лісництво кв. 25, кв. 26 вид. 1-65, 87, 88, кв. 27, кв. 28 вид. 1-53, 63-66, кв. 29 вид. 1-16, 38-65, кв. 30 </t>
  </si>
  <si>
    <t>ДП "Ліси України" філія "Володимир-Волинське ЛМГ"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</si>
</sst>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31">
    <font>
      <sz val="10"/>
      <color rgb="FF000000"/>
      <name val="Arimo"/>
    </font>
    <font>
      <sz val="14"/>
      <name val="Times New Roman"/>
      <family val="1"/>
      <charset val="204"/>
    </font>
    <font>
      <sz val="10"/>
      <name val="Arimo"/>
    </font>
    <font>
      <sz val="12"/>
      <name val="Times New Roman"/>
      <family val="1"/>
      <charset val="204"/>
    </font>
    <font>
      <b/>
      <sz val="14"/>
      <name val="Times New Roman"/>
      <family val="1"/>
      <charset val="204"/>
    </font>
    <font>
      <sz val="9"/>
      <name val="Arimo"/>
    </font>
    <font>
      <sz val="11"/>
      <name val="Times New Roman"/>
      <family val="1"/>
      <charset val="204"/>
    </font>
    <font>
      <sz val="10"/>
      <name val="Arimo"/>
    </font>
    <font>
      <b/>
      <sz val="12"/>
      <name val="Times New Roman"/>
      <family val="1"/>
      <charset val="204"/>
    </font>
    <font>
      <sz val="10"/>
      <name val="Times New Roman"/>
      <family val="1"/>
      <charset val="204"/>
    </font>
    <font>
      <b/>
      <sz val="10"/>
      <name val="Arimo"/>
    </font>
    <font>
      <b/>
      <sz val="10"/>
      <name val="Times New Roman"/>
      <family val="1"/>
      <charset val="204"/>
    </font>
    <font>
      <sz val="9"/>
      <name val="Times New Roman"/>
      <family val="1"/>
      <charset val="204"/>
    </font>
    <font>
      <b/>
      <sz val="10"/>
      <color indexed="8"/>
      <name val="Times New Roman"/>
      <family val="1"/>
      <charset val="204"/>
    </font>
    <font>
      <b/>
      <sz val="11"/>
      <color indexed="8"/>
      <name val="Times New Roman"/>
      <family val="1"/>
      <charset val="204"/>
    </font>
    <font>
      <sz val="8"/>
      <name val="Arimo"/>
    </font>
    <font>
      <sz val="12"/>
      <color indexed="8"/>
      <name val="Times New Roman"/>
      <family val="1"/>
      <charset val="204"/>
    </font>
    <font>
      <sz val="10"/>
      <color rgb="FF000000"/>
      <name val="Times New Roman"/>
      <family val="1"/>
      <charset val="204"/>
    </font>
    <font>
      <sz val="11"/>
      <color rgb="FF000000"/>
      <name val="Times New Roman"/>
      <family val="1"/>
      <charset val="204"/>
    </font>
    <font>
      <b/>
      <sz val="11"/>
      <name val="Times New Roman"/>
      <family val="1"/>
      <charset val="204"/>
    </font>
    <font>
      <sz val="11"/>
      <color theme="1"/>
      <name val="Times New Roman"/>
      <family val="1"/>
      <charset val="204"/>
    </font>
    <font>
      <b/>
      <sz val="11"/>
      <color rgb="FF000000"/>
      <name val="Times New Roman"/>
      <family val="1"/>
      <charset val="204"/>
    </font>
    <font>
      <sz val="12"/>
      <color theme="1"/>
      <name val="Times New Roman"/>
      <family val="1"/>
      <charset val="204"/>
    </font>
    <font>
      <b/>
      <sz val="12"/>
      <color theme="1"/>
      <name val="Times New Roman"/>
      <family val="1"/>
      <charset val="204"/>
    </font>
    <font>
      <sz val="12"/>
      <color rgb="FF000000"/>
      <name val="Times New Roman"/>
      <family val="1"/>
      <charset val="204"/>
    </font>
    <font>
      <sz val="12"/>
      <color rgb="FF000000"/>
      <name val="Arimo"/>
    </font>
    <font>
      <sz val="14"/>
      <name val="Times New Roman"/>
      <family val="1"/>
    </font>
    <font>
      <sz val="14"/>
      <color rgb="FF000000"/>
      <name val="Times New Roman"/>
      <family val="1"/>
    </font>
    <font>
      <sz val="11"/>
      <color indexed="8"/>
      <name val="Times New Roman"/>
      <family val="1"/>
    </font>
    <font>
      <sz val="11"/>
      <color theme="1"/>
      <name val="Times New Roman"/>
      <family val="1"/>
    </font>
    <font>
      <sz val="10"/>
      <color rgb="FF000000"/>
      <name val="Arimo"/>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s>
  <cellStyleXfs count="2">
    <xf numFmtId="0" fontId="0" fillId="0" borderId="0"/>
    <xf numFmtId="43" fontId="30" fillId="0" borderId="0" applyFont="0" applyFill="0" applyBorder="0" applyAlignment="0" applyProtection="0"/>
  </cellStyleXfs>
  <cellXfs count="198">
    <xf numFmtId="0" fontId="0" fillId="0" borderId="0" xfId="0" applyFont="1" applyAlignment="1"/>
    <xf numFmtId="0" fontId="1" fillId="0" borderId="0" xfId="0" applyFont="1" applyAlignment="1"/>
    <xf numFmtId="0" fontId="1" fillId="0" borderId="3" xfId="0" applyFont="1" applyBorder="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wrapText="1"/>
    </xf>
    <xf numFmtId="0" fontId="1" fillId="0" borderId="3" xfId="0" applyFont="1" applyBorder="1" applyAlignment="1">
      <alignment wrapText="1"/>
    </xf>
    <xf numFmtId="0" fontId="4"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3" xfId="0" applyFont="1" applyBorder="1" applyAlignment="1">
      <alignment horizontal="center" vertical="center"/>
    </xf>
    <xf numFmtId="0" fontId="0" fillId="0" borderId="0" xfId="0" applyFont="1" applyAlignment="1">
      <alignment horizontal="center"/>
    </xf>
    <xf numFmtId="0" fontId="0" fillId="0" borderId="0" xfId="0" applyFont="1" applyAlignment="1">
      <alignment vertical="center"/>
    </xf>
    <xf numFmtId="0" fontId="0" fillId="2" borderId="0" xfId="0" applyFont="1" applyFill="1" applyAlignment="1"/>
    <xf numFmtId="0" fontId="9" fillId="2" borderId="3" xfId="0" applyFont="1" applyFill="1" applyBorder="1" applyAlignment="1">
      <alignment horizontal="center" vertical="center"/>
    </xf>
    <xf numFmtId="0" fontId="9" fillId="2" borderId="0" xfId="0" applyFont="1" applyFill="1" applyAlignment="1"/>
    <xf numFmtId="0" fontId="2" fillId="2" borderId="0" xfId="0" applyFont="1" applyFill="1" applyAlignment="1">
      <alignment vertical="center" wrapText="1"/>
    </xf>
    <xf numFmtId="0" fontId="9" fillId="2" borderId="0" xfId="0" applyFont="1" applyFill="1" applyBorder="1" applyAlignment="1">
      <alignment wrapText="1"/>
    </xf>
    <xf numFmtId="0" fontId="1" fillId="0" borderId="0" xfId="0" applyFont="1" applyBorder="1" applyAlignment="1">
      <alignment horizontal="center" vertical="center" wrapText="1"/>
    </xf>
    <xf numFmtId="164" fontId="1" fillId="2" borderId="0" xfId="0" applyNumberFormat="1" applyFont="1" applyFill="1" applyBorder="1" applyAlignment="1">
      <alignment horizontal="center" vertical="center"/>
    </xf>
    <xf numFmtId="2" fontId="1" fillId="0" borderId="0" xfId="0" applyNumberFormat="1" applyFont="1" applyBorder="1" applyAlignment="1">
      <alignment horizontal="center" vertical="center"/>
    </xf>
    <xf numFmtId="0" fontId="0" fillId="0" borderId="0" xfId="0" applyFont="1" applyBorder="1" applyAlignment="1"/>
    <xf numFmtId="0" fontId="16" fillId="0" borderId="0" xfId="0" applyFont="1" applyAlignment="1">
      <alignment horizontal="left" vertical="center" wrapText="1" readingOrder="1"/>
    </xf>
    <xf numFmtId="0" fontId="0" fillId="0" borderId="0" xfId="0" applyAlignment="1">
      <alignment wrapText="1"/>
    </xf>
    <xf numFmtId="0" fontId="14" fillId="0" borderId="0" xfId="0" applyFont="1" applyAlignment="1">
      <alignment horizontal="left" vertical="center" wrapText="1" readingOrder="1"/>
    </xf>
    <xf numFmtId="0" fontId="3" fillId="0" borderId="1"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center" wrapText="1"/>
    </xf>
    <xf numFmtId="0" fontId="6" fillId="0" borderId="3" xfId="0" applyFont="1" applyFill="1" applyBorder="1" applyAlignment="1">
      <alignment horizontal="left" vertical="top" wrapText="1"/>
    </xf>
    <xf numFmtId="0" fontId="3" fillId="0" borderId="2"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justify" vertical="top" wrapText="1"/>
    </xf>
    <xf numFmtId="0" fontId="3" fillId="0" borderId="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6"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8" xfId="0" applyFont="1" applyFill="1" applyBorder="1" applyAlignment="1">
      <alignment horizontal="center" vertical="top" wrapText="1"/>
    </xf>
    <xf numFmtId="0" fontId="0" fillId="0" borderId="0" xfId="0" applyFont="1" applyFill="1" applyAlignment="1"/>
    <xf numFmtId="0" fontId="3" fillId="0" borderId="7" xfId="0" applyFont="1" applyFill="1" applyBorder="1" applyAlignment="1">
      <alignment horizontal="center" vertical="center" wrapText="1"/>
    </xf>
    <xf numFmtId="0" fontId="7" fillId="0" borderId="0" xfId="0" applyFont="1" applyFill="1" applyBorder="1" applyAlignment="1"/>
    <xf numFmtId="0" fontId="7" fillId="0" borderId="0" xfId="0" applyFont="1" applyFill="1" applyAlignment="1"/>
    <xf numFmtId="0" fontId="8" fillId="0" borderId="0" xfId="0" applyFont="1" applyFill="1" applyBorder="1" applyAlignment="1">
      <alignment horizontal="center" vertical="top" wrapText="1"/>
    </xf>
    <xf numFmtId="0" fontId="0" fillId="0" borderId="3" xfId="0" applyFont="1" applyBorder="1" applyAlignment="1">
      <alignment horizontal="center"/>
    </xf>
    <xf numFmtId="0" fontId="14" fillId="0" borderId="3" xfId="0" applyFont="1" applyBorder="1" applyAlignment="1">
      <alignment vertical="center" wrapText="1"/>
    </xf>
    <xf numFmtId="0" fontId="0" fillId="0" borderId="3" xfId="0" applyFont="1" applyBorder="1" applyAlignment="1">
      <alignment vertical="center"/>
    </xf>
    <xf numFmtId="0" fontId="13" fillId="0" borderId="3" xfId="0" applyFont="1" applyBorder="1" applyAlignment="1"/>
    <xf numFmtId="0" fontId="13" fillId="0" borderId="3" xfId="0" applyFont="1" applyBorder="1" applyAlignment="1">
      <alignment vertical="center"/>
    </xf>
    <xf numFmtId="0" fontId="1" fillId="0" borderId="3" xfId="0" applyFont="1" applyBorder="1" applyAlignment="1">
      <alignment horizontal="center"/>
    </xf>
    <xf numFmtId="0" fontId="2" fillId="2" borderId="0" xfId="0" applyFont="1" applyFill="1" applyAlignment="1"/>
    <xf numFmtId="0" fontId="9" fillId="2" borderId="0" xfId="0" applyFont="1" applyFill="1" applyBorder="1" applyAlignment="1">
      <alignmen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center" wrapText="1"/>
    </xf>
    <xf numFmtId="0" fontId="12" fillId="2" borderId="0" xfId="0" applyFont="1" applyFill="1" applyBorder="1" applyAlignment="1">
      <alignment horizontal="justify" vertical="top" wrapText="1"/>
    </xf>
    <xf numFmtId="0" fontId="12" fillId="2" borderId="0" xfId="0" applyFont="1" applyFill="1" applyBorder="1" applyAlignment="1">
      <alignment horizontal="left" vertical="top" wrapText="1"/>
    </xf>
    <xf numFmtId="0" fontId="9" fillId="2" borderId="0" xfId="0" applyFont="1" applyFill="1" applyBorder="1" applyAlignment="1">
      <alignment vertical="center" wrapText="1" shrinkToFit="1"/>
    </xf>
    <xf numFmtId="0" fontId="9" fillId="2" borderId="0" xfId="0" applyFont="1" applyFill="1" applyBorder="1" applyAlignment="1">
      <alignment wrapText="1" shrinkToFit="1"/>
    </xf>
    <xf numFmtId="0" fontId="2" fillId="2" borderId="0" xfId="0" applyFont="1" applyFill="1" applyBorder="1" applyAlignment="1">
      <alignment horizontal="center" vertical="center" wrapText="1"/>
    </xf>
    <xf numFmtId="0" fontId="2" fillId="2" borderId="0" xfId="0" applyFont="1" applyFill="1" applyBorder="1" applyAlignment="1"/>
    <xf numFmtId="49" fontId="9" fillId="0" borderId="0" xfId="0" applyNumberFormat="1" applyFont="1" applyBorder="1" applyAlignment="1">
      <alignment horizontal="justify" vertical="center" wrapText="1"/>
    </xf>
    <xf numFmtId="0" fontId="2" fillId="2" borderId="0" xfId="0" applyFont="1" applyFill="1" applyBorder="1" applyAlignment="1">
      <alignment vertical="center"/>
    </xf>
    <xf numFmtId="0" fontId="2" fillId="2" borderId="0" xfId="0" applyFont="1" applyFill="1" applyBorder="1"/>
    <xf numFmtId="0" fontId="10" fillId="2" borderId="0" xfId="0" applyFont="1" applyFill="1" applyBorder="1" applyAlignment="1">
      <alignment vertical="center"/>
    </xf>
    <xf numFmtId="0" fontId="0" fillId="2" borderId="0" xfId="0" applyFont="1" applyFill="1" applyBorder="1" applyAlignment="1"/>
    <xf numFmtId="0" fontId="17" fillId="0" borderId="0" xfId="0" applyFont="1" applyBorder="1" applyAlignment="1">
      <alignment horizontal="left" vertical="center" wrapText="1"/>
    </xf>
    <xf numFmtId="0" fontId="10" fillId="2" borderId="0" xfId="0" applyFont="1" applyFill="1" applyBorder="1" applyAlignment="1"/>
    <xf numFmtId="0" fontId="9" fillId="2"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lignment horizontal="center" vertical="center"/>
    </xf>
    <xf numFmtId="0" fontId="9" fillId="2" borderId="12" xfId="0" applyFont="1" applyFill="1" applyBorder="1" applyAlignment="1">
      <alignment horizontal="center" vertical="center"/>
    </xf>
    <xf numFmtId="0" fontId="0" fillId="0" borderId="0"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xf numFmtId="0" fontId="6" fillId="0" borderId="13" xfId="0" applyFont="1" applyFill="1" applyBorder="1" applyAlignment="1">
      <alignment horizontal="center" vertical="center" wrapText="1"/>
    </xf>
    <xf numFmtId="0" fontId="6" fillId="0" borderId="13"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13" xfId="0" applyFont="1" applyFill="1" applyBorder="1" applyAlignment="1">
      <alignment horizontal="center" vertical="center"/>
    </xf>
    <xf numFmtId="0" fontId="20" fillId="0" borderId="13" xfId="0"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18" fillId="0" borderId="13" xfId="0" applyFont="1" applyFill="1" applyBorder="1" applyAlignment="1">
      <alignment horizontal="center" vertical="center"/>
    </xf>
    <xf numFmtId="2"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shrinkToFit="1"/>
    </xf>
    <xf numFmtId="2" fontId="6" fillId="0" borderId="13" xfId="0" applyNumberFormat="1" applyFont="1" applyFill="1" applyBorder="1" applyAlignment="1">
      <alignment horizontal="center" vertical="center"/>
    </xf>
    <xf numFmtId="2" fontId="19" fillId="0" borderId="13" xfId="0" applyNumberFormat="1" applyFont="1" applyFill="1" applyBorder="1" applyAlignment="1">
      <alignment horizontal="center" vertical="center"/>
    </xf>
    <xf numFmtId="0" fontId="20" fillId="0" borderId="13" xfId="0" applyFont="1" applyFill="1" applyBorder="1" applyAlignment="1">
      <alignment horizontal="center" vertical="center"/>
    </xf>
    <xf numFmtId="0" fontId="18" fillId="0" borderId="13" xfId="0" applyFont="1" applyFill="1" applyBorder="1" applyAlignment="1">
      <alignment horizontal="center" vertical="center" wrapText="1"/>
    </xf>
    <xf numFmtId="0" fontId="22" fillId="0" borderId="0" xfId="0" applyFont="1" applyAlignment="1">
      <alignment horizontal="center" vertical="center"/>
    </xf>
    <xf numFmtId="0" fontId="1" fillId="0" borderId="3" xfId="0" applyFont="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9" fillId="2" borderId="15" xfId="0" applyFont="1"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0" fillId="0" borderId="16" xfId="0" applyFont="1" applyBorder="1" applyAlignment="1">
      <alignment horizontal="center" vertical="center"/>
    </xf>
    <xf numFmtId="0" fontId="18" fillId="0" borderId="14" xfId="0" applyFont="1" applyFill="1" applyBorder="1" applyAlignment="1">
      <alignment horizontal="center" vertical="center"/>
    </xf>
    <xf numFmtId="0" fontId="18" fillId="0" borderId="14"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3" xfId="0" applyFont="1" applyBorder="1" applyAlignment="1">
      <alignment horizontal="center"/>
    </xf>
    <xf numFmtId="0" fontId="26" fillId="0" borderId="3" xfId="0" applyFont="1" applyBorder="1" applyAlignment="1">
      <alignment horizontal="center" vertical="center" wrapText="1"/>
    </xf>
    <xf numFmtId="0" fontId="27" fillId="0" borderId="13" xfId="0" applyFont="1" applyBorder="1" applyAlignment="1">
      <alignment horizontal="center"/>
    </xf>
    <xf numFmtId="1" fontId="28"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49" fontId="28" fillId="0" borderId="11" xfId="0" applyNumberFormat="1" applyFont="1" applyBorder="1" applyAlignment="1">
      <alignment horizontal="center" vertical="center"/>
    </xf>
    <xf numFmtId="2" fontId="28" fillId="0" borderId="11"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0" fontId="29" fillId="0" borderId="11" xfId="0" applyFont="1" applyBorder="1" applyAlignment="1">
      <alignment horizontal="center" vertical="center"/>
    </xf>
    <xf numFmtId="0" fontId="27" fillId="0" borderId="13" xfId="0" applyFont="1" applyBorder="1" applyAlignment="1">
      <alignment horizontal="center" vertical="center"/>
    </xf>
    <xf numFmtId="49" fontId="28" fillId="0" borderId="11" xfId="0" applyNumberFormat="1" applyFont="1" applyBorder="1" applyAlignment="1">
      <alignment horizontal="center" vertical="center"/>
    </xf>
    <xf numFmtId="49" fontId="28" fillId="0" borderId="6" xfId="0" applyNumberFormat="1" applyFont="1" applyBorder="1" applyAlignment="1">
      <alignment horizontal="center" vertical="center"/>
    </xf>
    <xf numFmtId="2" fontId="28" fillId="0" borderId="6" xfId="0" applyNumberFormat="1" applyFont="1" applyBorder="1" applyAlignment="1">
      <alignment horizontal="center" vertical="center"/>
    </xf>
    <xf numFmtId="2" fontId="28" fillId="0" borderId="6" xfId="0" applyNumberFormat="1" applyFont="1" applyBorder="1" applyAlignment="1">
      <alignment horizontal="center" vertical="center" wrapText="1"/>
    </xf>
    <xf numFmtId="0" fontId="0" fillId="0" borderId="0" xfId="0" applyFont="1" applyAlignment="1">
      <alignment wrapText="1"/>
    </xf>
    <xf numFmtId="49" fontId="28" fillId="0" borderId="6" xfId="0" applyNumberFormat="1" applyFont="1" applyBorder="1" applyAlignment="1">
      <alignment horizontal="center" vertical="center" wrapText="1"/>
    </xf>
    <xf numFmtId="49" fontId="1" fillId="2"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27" fillId="0" borderId="13" xfId="0" applyFont="1" applyFill="1" applyBorder="1" applyAlignment="1">
      <alignment horizontal="center"/>
    </xf>
    <xf numFmtId="49" fontId="1"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22" fillId="0" borderId="16" xfId="0" applyNumberFormat="1" applyFont="1" applyBorder="1" applyAlignment="1">
      <alignment horizontal="center" vertical="center"/>
    </xf>
    <xf numFmtId="2" fontId="19" fillId="0" borderId="13" xfId="0" applyNumberFormat="1" applyFont="1" applyFill="1" applyBorder="1" applyAlignment="1">
      <alignment horizontal="center" vertical="center" wrapText="1"/>
    </xf>
    <xf numFmtId="2" fontId="18" fillId="0" borderId="13" xfId="0" applyNumberFormat="1" applyFont="1" applyFill="1" applyBorder="1" applyAlignment="1">
      <alignment horizontal="center" vertical="center"/>
    </xf>
    <xf numFmtId="2" fontId="22" fillId="0" borderId="16" xfId="0" applyNumberFormat="1" applyFont="1" applyBorder="1" applyAlignment="1">
      <alignment horizontal="center" vertical="center"/>
    </xf>
    <xf numFmtId="2" fontId="19" fillId="0" borderId="1" xfId="0" applyNumberFormat="1" applyFont="1" applyFill="1" applyBorder="1" applyAlignment="1">
      <alignment horizontal="center" vertical="center"/>
    </xf>
    <xf numFmtId="2" fontId="18" fillId="0" borderId="14" xfId="0" applyNumberFormat="1" applyFont="1" applyFill="1" applyBorder="1" applyAlignment="1">
      <alignment horizontal="center" vertical="center"/>
    </xf>
    <xf numFmtId="2" fontId="21" fillId="0" borderId="1" xfId="0" applyNumberFormat="1" applyFont="1" applyFill="1" applyBorder="1" applyAlignment="1">
      <alignment horizontal="center" vertical="center"/>
    </xf>
    <xf numFmtId="2" fontId="22" fillId="0" borderId="0" xfId="0" applyNumberFormat="1" applyFont="1" applyAlignment="1">
      <alignment horizontal="center" vertical="center"/>
    </xf>
    <xf numFmtId="2" fontId="0" fillId="0" borderId="0" xfId="0" applyNumberFormat="1" applyFont="1" applyAlignment="1"/>
    <xf numFmtId="0" fontId="26" fillId="0" borderId="3" xfId="0" applyFont="1" applyFill="1" applyBorder="1" applyAlignment="1">
      <alignment horizontal="center" vertical="center" wrapText="1"/>
    </xf>
    <xf numFmtId="0" fontId="26" fillId="0" borderId="3" xfId="0" applyFont="1" applyFill="1" applyBorder="1" applyAlignment="1">
      <alignment horizontal="center"/>
    </xf>
    <xf numFmtId="0" fontId="6" fillId="3" borderId="13" xfId="0" applyFont="1" applyFill="1" applyBorder="1" applyAlignment="1">
      <alignment horizontal="center" vertical="center"/>
    </xf>
    <xf numFmtId="0" fontId="6" fillId="3" borderId="13" xfId="0" applyFont="1" applyFill="1" applyBorder="1" applyAlignment="1">
      <alignment horizontal="center" vertical="center" wrapText="1"/>
    </xf>
    <xf numFmtId="2" fontId="6" fillId="3" borderId="13"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6"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6" xfId="0" applyNumberFormat="1" applyFont="1" applyFill="1" applyBorder="1" applyAlignment="1">
      <alignment horizontal="center" vertical="center"/>
    </xf>
    <xf numFmtId="0" fontId="22" fillId="3" borderId="16" xfId="0" applyFont="1" applyFill="1" applyBorder="1" applyAlignment="1">
      <alignment horizontal="center" vertical="center" wrapText="1"/>
    </xf>
    <xf numFmtId="0" fontId="0" fillId="3" borderId="6"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3" xfId="0" applyFont="1" applyFill="1" applyBorder="1" applyAlignment="1">
      <alignment horizontal="center" vertical="center" wrapText="1"/>
    </xf>
    <xf numFmtId="49" fontId="6" fillId="4" borderId="13" xfId="1" applyNumberFormat="1" applyFont="1" applyFill="1" applyBorder="1" applyAlignment="1">
      <alignment horizontal="center" vertical="center" wrapText="1"/>
    </xf>
    <xf numFmtId="0" fontId="9" fillId="4" borderId="11" xfId="0" applyFont="1" applyFill="1" applyBorder="1" applyAlignment="1">
      <alignment horizontal="center" vertical="center"/>
    </xf>
    <xf numFmtId="0" fontId="22" fillId="3" borderId="0" xfId="0" applyFont="1" applyFill="1" applyAlignment="1">
      <alignment horizontal="center" vertical="center"/>
    </xf>
    <xf numFmtId="0" fontId="22" fillId="4" borderId="0" xfId="0" applyFont="1" applyFill="1" applyAlignment="1">
      <alignment horizontal="center" vertical="center"/>
    </xf>
    <xf numFmtId="0" fontId="6" fillId="4" borderId="14" xfId="0" applyFont="1" applyFill="1" applyBorder="1" applyAlignment="1">
      <alignment horizontal="center" vertical="center"/>
    </xf>
    <xf numFmtId="0" fontId="6" fillId="4" borderId="14" xfId="0" applyFont="1" applyFill="1" applyBorder="1" applyAlignment="1">
      <alignment horizontal="center" vertical="center" wrapText="1"/>
    </xf>
    <xf numFmtId="2" fontId="6" fillId="4" borderId="14" xfId="0" applyNumberFormat="1" applyFont="1" applyFill="1" applyBorder="1" applyAlignment="1">
      <alignment horizontal="center" vertical="center" wrapText="1"/>
    </xf>
    <xf numFmtId="0" fontId="9" fillId="4" borderId="12" xfId="0" applyFont="1" applyFill="1" applyBorder="1" applyAlignment="1">
      <alignment horizontal="center" vertical="center"/>
    </xf>
    <xf numFmtId="2" fontId="6" fillId="4" borderId="13" xfId="0" applyNumberFormat="1" applyFont="1" applyFill="1" applyBorder="1" applyAlignment="1">
      <alignment horizontal="center" vertical="center" wrapText="1"/>
    </xf>
    <xf numFmtId="2" fontId="6" fillId="4" borderId="13" xfId="0" applyNumberFormat="1" applyFont="1" applyFill="1" applyBorder="1" applyAlignment="1">
      <alignment horizontal="center" vertical="center"/>
    </xf>
    <xf numFmtId="0" fontId="9" fillId="4" borderId="11" xfId="0" applyFont="1" applyFill="1" applyBorder="1" applyAlignment="1">
      <alignment horizontal="center" vertical="center" wrapText="1"/>
    </xf>
    <xf numFmtId="0" fontId="6" fillId="4" borderId="13" xfId="0" applyFont="1" applyFill="1" applyBorder="1" applyAlignment="1">
      <alignment horizontal="center" vertical="center" wrapText="1" shrinkToFit="1"/>
    </xf>
    <xf numFmtId="0" fontId="0" fillId="4" borderId="11" xfId="0" applyFont="1" applyFill="1" applyBorder="1" applyAlignment="1">
      <alignment horizontal="center" vertical="center"/>
    </xf>
    <xf numFmtId="0" fontId="4" fillId="0" borderId="3" xfId="0" applyFont="1" applyBorder="1" applyAlignment="1">
      <alignment horizontal="left" vertical="center" wrapText="1"/>
    </xf>
    <xf numFmtId="0" fontId="1" fillId="0" borderId="3" xfId="0" applyFont="1" applyBorder="1"/>
    <xf numFmtId="0" fontId="4" fillId="0" borderId="9" xfId="0" applyFont="1" applyBorder="1" applyAlignment="1">
      <alignment horizontal="center"/>
    </xf>
    <xf numFmtId="0" fontId="1" fillId="0" borderId="9" xfId="0" applyFont="1" applyBorder="1"/>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wrapText="1"/>
    </xf>
    <xf numFmtId="49" fontId="28" fillId="0" borderId="11" xfId="0" applyNumberFormat="1" applyFont="1" applyBorder="1" applyAlignment="1">
      <alignment horizontal="center" vertical="center"/>
    </xf>
    <xf numFmtId="2" fontId="23" fillId="0" borderId="0" xfId="0" applyNumberFormat="1" applyFont="1" applyAlignment="1">
      <alignment horizontal="right"/>
    </xf>
    <xf numFmtId="0" fontId="24" fillId="0" borderId="0" xfId="0" applyFont="1" applyAlignment="1">
      <alignment horizontal="right"/>
    </xf>
    <xf numFmtId="2" fontId="22" fillId="0" borderId="0" xfId="0" applyNumberFormat="1" applyFont="1" applyAlignment="1">
      <alignment horizontal="center" vertical="center" wrapText="1"/>
    </xf>
    <xf numFmtId="0" fontId="25" fillId="0" borderId="0" xfId="0" applyFont="1" applyAlignment="1">
      <alignment horizontal="center" vertical="center" wrapText="1"/>
    </xf>
    <xf numFmtId="2" fontId="28" fillId="0" borderId="11" xfId="0" applyNumberFormat="1" applyFont="1" applyBorder="1" applyAlignment="1">
      <alignment horizontal="center" vertical="center"/>
    </xf>
    <xf numFmtId="0" fontId="3" fillId="0" borderId="4" xfId="0" applyFont="1" applyFill="1" applyBorder="1" applyAlignment="1">
      <alignment horizontal="center" vertical="center" wrapText="1"/>
    </xf>
    <xf numFmtId="0" fontId="2" fillId="0" borderId="1" xfId="0" applyFont="1" applyFill="1" applyBorder="1"/>
    <xf numFmtId="0" fontId="1" fillId="0" borderId="9" xfId="0" applyFont="1" applyFill="1" applyBorder="1" applyAlignment="1">
      <alignment horizontal="center" vertical="center" wrapText="1"/>
    </xf>
    <xf numFmtId="0" fontId="2" fillId="0" borderId="9" xfId="0" applyFont="1" applyFill="1" applyBorder="1"/>
    <xf numFmtId="0" fontId="3" fillId="0" borderId="2" xfId="0" applyFont="1" applyFill="1" applyBorder="1" applyAlignment="1">
      <alignment horizontal="center" vertical="center" wrapText="1"/>
    </xf>
    <xf numFmtId="0" fontId="2" fillId="0" borderId="7" xfId="0" applyFont="1" applyFill="1" applyBorder="1"/>
    <xf numFmtId="0" fontId="2" fillId="0" borderId="10" xfId="0" applyFont="1" applyFill="1" applyBorder="1"/>
    <xf numFmtId="0" fontId="2" fillId="0" borderId="5" xfId="0" applyFont="1" applyFill="1" applyBorder="1"/>
    <xf numFmtId="0" fontId="3" fillId="0"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0" borderId="0" xfId="0" applyFont="1" applyAlignment="1">
      <alignment horizontal="center" vertical="center" wrapText="1"/>
    </xf>
    <xf numFmtId="0" fontId="19" fillId="0" borderId="13" xfId="0" applyFont="1" applyFill="1" applyBorder="1" applyAlignment="1">
      <alignment horizontal="center" vertical="center"/>
    </xf>
    <xf numFmtId="0" fontId="6" fillId="0" borderId="13" xfId="0" applyFont="1" applyFill="1" applyBorder="1" applyAlignment="1">
      <alignment horizontal="center" vertical="center"/>
    </xf>
    <xf numFmtId="0" fontId="19" fillId="0" borderId="13" xfId="0" applyFont="1" applyFill="1" applyBorder="1" applyAlignment="1">
      <alignment horizontal="center" vertical="center" wrapText="1"/>
    </xf>
  </cellXfs>
  <cellStyles count="2">
    <cellStyle name="Обычный" xfId="0" builtinId="0"/>
    <cellStyle name="Финансовый" xfId="1" builtinId="3"/>
  </cellStyles>
  <dxfs count="2">
    <dxf>
      <font>
        <b val="0"/>
        <i val="0"/>
        <strike val="0"/>
        <condense val="0"/>
        <extend val="0"/>
        <outline val="0"/>
        <shadow val="0"/>
        <u val="none"/>
        <vertAlign val="baseline"/>
        <sz val="12"/>
        <color theme="1"/>
        <name val="Times New Roman"/>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Таблица1" displayName="Таблица1" ref="C441:D443" totalsRowShown="0">
  <autoFilter ref="C441:D443"/>
  <tableColumns count="2">
    <tableColumn id="1" name="Столбец1" dataDxfId="1"/>
    <tableColumn id="2" name="Столбец2"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0"/>
  <sheetViews>
    <sheetView topLeftCell="A16" workbookViewId="0">
      <selection activeCell="E26" sqref="E26"/>
    </sheetView>
  </sheetViews>
  <sheetFormatPr defaultColWidth="14.42578125" defaultRowHeight="15" customHeight="1"/>
  <cols>
    <col min="1" max="1" width="41.42578125" customWidth="1"/>
    <col min="2" max="2" width="17.7109375" style="10" customWidth="1"/>
    <col min="3" max="3" width="25.5703125" style="10" customWidth="1"/>
    <col min="4" max="4" width="21.85546875" style="9" customWidth="1"/>
    <col min="5" max="5" width="24.140625" style="9" customWidth="1"/>
    <col min="6" max="6" width="13.5703125" customWidth="1"/>
    <col min="7" max="7" width="27.140625" customWidth="1"/>
    <col min="8" max="22" width="8" customWidth="1"/>
  </cols>
  <sheetData>
    <row r="1" spans="1:22" ht="25.5" customHeight="1">
      <c r="A1" s="172" t="s">
        <v>602</v>
      </c>
      <c r="B1" s="173"/>
      <c r="C1" s="173"/>
      <c r="D1" s="173"/>
      <c r="E1" s="173"/>
      <c r="G1" s="16"/>
    </row>
    <row r="2" spans="1:22" ht="39.75" customHeight="1">
      <c r="A2" s="176" t="s">
        <v>811</v>
      </c>
      <c r="B2" s="174" t="s">
        <v>1092</v>
      </c>
      <c r="C2" s="175"/>
      <c r="D2" s="174" t="s">
        <v>1112</v>
      </c>
      <c r="E2" s="174"/>
      <c r="F2" s="1"/>
      <c r="G2" s="16"/>
      <c r="H2" s="1"/>
      <c r="I2" s="1"/>
      <c r="J2" s="1"/>
      <c r="K2" s="1"/>
      <c r="L2" s="1"/>
      <c r="M2" s="1"/>
      <c r="N2" s="1"/>
      <c r="O2" s="1"/>
      <c r="P2" s="1"/>
      <c r="Q2" s="1"/>
      <c r="R2" s="1"/>
      <c r="S2" s="1"/>
      <c r="T2" s="1"/>
      <c r="U2" s="1"/>
      <c r="V2" s="1"/>
    </row>
    <row r="3" spans="1:22" ht="18.75" customHeight="1">
      <c r="A3" s="171"/>
      <c r="B3" s="8" t="s">
        <v>611</v>
      </c>
      <c r="C3" s="8" t="s">
        <v>606</v>
      </c>
      <c r="D3" s="8" t="s">
        <v>611</v>
      </c>
      <c r="E3" s="8" t="s">
        <v>606</v>
      </c>
      <c r="G3" s="16"/>
    </row>
    <row r="4" spans="1:22" ht="18.75" customHeight="1">
      <c r="A4" s="2" t="s">
        <v>616</v>
      </c>
      <c r="B4" s="2">
        <v>1</v>
      </c>
      <c r="C4" s="2">
        <v>2975.7</v>
      </c>
      <c r="D4" s="2">
        <v>1</v>
      </c>
      <c r="E4" s="132">
        <v>2975.7</v>
      </c>
      <c r="G4" s="17"/>
    </row>
    <row r="5" spans="1:22" ht="21" customHeight="1">
      <c r="A5" s="2" t="s">
        <v>620</v>
      </c>
      <c r="B5" s="2" t="s">
        <v>621</v>
      </c>
      <c r="C5" s="2" t="s">
        <v>621</v>
      </c>
      <c r="D5" s="2" t="s">
        <v>621</v>
      </c>
      <c r="E5" s="132" t="s">
        <v>621</v>
      </c>
      <c r="G5" s="16"/>
    </row>
    <row r="6" spans="1:22" ht="18.75" customHeight="1">
      <c r="A6" s="2" t="s">
        <v>622</v>
      </c>
      <c r="B6" s="2">
        <v>3</v>
      </c>
      <c r="C6" s="2">
        <v>121767.84</v>
      </c>
      <c r="D6" s="2">
        <v>3</v>
      </c>
      <c r="E6" s="132">
        <v>121767.84</v>
      </c>
      <c r="G6" s="18"/>
    </row>
    <row r="7" spans="1:22" ht="18" customHeight="1">
      <c r="A7" s="2" t="s">
        <v>623</v>
      </c>
      <c r="B7" s="2" t="s">
        <v>621</v>
      </c>
      <c r="C7" s="2" t="s">
        <v>621</v>
      </c>
      <c r="D7" s="2" t="s">
        <v>621</v>
      </c>
      <c r="E7" s="132" t="s">
        <v>621</v>
      </c>
      <c r="G7" s="16"/>
    </row>
    <row r="8" spans="1:22" ht="33" customHeight="1">
      <c r="A8" s="2" t="s">
        <v>625</v>
      </c>
      <c r="B8" s="2">
        <v>15</v>
      </c>
      <c r="C8" s="2">
        <v>7731.8</v>
      </c>
      <c r="D8" s="2">
        <v>15</v>
      </c>
      <c r="E8" s="132">
        <v>7731.8</v>
      </c>
      <c r="G8" s="16"/>
    </row>
    <row r="9" spans="1:22" ht="132" customHeight="1">
      <c r="A9" s="2" t="s">
        <v>555</v>
      </c>
      <c r="B9" s="2">
        <v>210</v>
      </c>
      <c r="C9" s="95">
        <v>87612.2</v>
      </c>
      <c r="D9" s="2">
        <v>210</v>
      </c>
      <c r="E9" s="133">
        <v>87612.2</v>
      </c>
      <c r="F9" s="3"/>
      <c r="G9" s="16"/>
    </row>
    <row r="10" spans="1:22" ht="37.5" customHeight="1">
      <c r="A10" s="2" t="s">
        <v>627</v>
      </c>
      <c r="B10" s="2">
        <v>4</v>
      </c>
      <c r="C10" s="2">
        <v>122.9</v>
      </c>
      <c r="D10" s="2">
        <v>4</v>
      </c>
      <c r="E10" s="132">
        <v>122.9</v>
      </c>
      <c r="G10" s="16"/>
    </row>
    <row r="11" spans="1:22" ht="93" customHeight="1">
      <c r="A11" s="2" t="s">
        <v>556</v>
      </c>
      <c r="B11" s="95">
        <v>126</v>
      </c>
      <c r="C11" s="128">
        <v>618.79999999999995</v>
      </c>
      <c r="D11" s="129">
        <v>127</v>
      </c>
      <c r="E11" s="130" t="s">
        <v>1142</v>
      </c>
      <c r="F11" s="4"/>
      <c r="G11" s="19"/>
    </row>
    <row r="12" spans="1:22" ht="18.75" customHeight="1">
      <c r="A12" s="2" t="s">
        <v>413</v>
      </c>
      <c r="B12" s="2">
        <v>27</v>
      </c>
      <c r="C12" s="2">
        <v>15064.02</v>
      </c>
      <c r="D12" s="2">
        <v>27</v>
      </c>
      <c r="E12" s="132">
        <v>15064.02</v>
      </c>
      <c r="F12" s="4"/>
      <c r="G12" s="19"/>
    </row>
    <row r="13" spans="1:22" ht="36" customHeight="1">
      <c r="A13" s="2" t="s">
        <v>630</v>
      </c>
      <c r="B13" s="2">
        <v>1</v>
      </c>
      <c r="C13" s="2">
        <v>10</v>
      </c>
      <c r="D13" s="2">
        <v>1</v>
      </c>
      <c r="E13" s="132">
        <v>10</v>
      </c>
      <c r="G13" s="16"/>
    </row>
    <row r="14" spans="1:22" ht="18.75" customHeight="1">
      <c r="A14" s="2" t="s">
        <v>632</v>
      </c>
      <c r="B14" s="2" t="s">
        <v>621</v>
      </c>
      <c r="C14" s="2" t="s">
        <v>621</v>
      </c>
      <c r="D14" s="2" t="s">
        <v>621</v>
      </c>
      <c r="E14" s="132" t="s">
        <v>621</v>
      </c>
      <c r="G14" s="16"/>
    </row>
    <row r="15" spans="1:22" ht="36.75" customHeight="1">
      <c r="A15" s="2" t="s">
        <v>635</v>
      </c>
      <c r="B15" s="2" t="s">
        <v>621</v>
      </c>
      <c r="C15" s="2" t="s">
        <v>621</v>
      </c>
      <c r="D15" s="2" t="s">
        <v>621</v>
      </c>
      <c r="E15" s="132" t="s">
        <v>621</v>
      </c>
      <c r="G15" s="16"/>
    </row>
    <row r="16" spans="1:22" ht="35.25" customHeight="1">
      <c r="A16" s="2" t="s">
        <v>639</v>
      </c>
      <c r="B16" s="2" t="s">
        <v>621</v>
      </c>
      <c r="C16" s="2" t="s">
        <v>621</v>
      </c>
      <c r="D16" s="2" t="s">
        <v>621</v>
      </c>
      <c r="E16" s="132" t="s">
        <v>621</v>
      </c>
      <c r="G16" s="19"/>
    </row>
    <row r="17" spans="1:7" ht="33.75" customHeight="1">
      <c r="A17" s="2" t="s">
        <v>641</v>
      </c>
      <c r="B17" s="2" t="s">
        <v>621</v>
      </c>
      <c r="C17" s="2" t="s">
        <v>621</v>
      </c>
      <c r="D17" s="2" t="s">
        <v>621</v>
      </c>
      <c r="E17" s="132" t="s">
        <v>621</v>
      </c>
      <c r="G17" s="19"/>
    </row>
    <row r="18" spans="1:7" ht="36" customHeight="1">
      <c r="A18" s="2" t="s">
        <v>643</v>
      </c>
      <c r="B18" s="2" t="s">
        <v>621</v>
      </c>
      <c r="C18" s="2" t="s">
        <v>621</v>
      </c>
      <c r="D18" s="2" t="s">
        <v>621</v>
      </c>
      <c r="E18" s="132" t="s">
        <v>621</v>
      </c>
    </row>
    <row r="19" spans="1:7" ht="55.5" customHeight="1">
      <c r="A19" s="2" t="s">
        <v>645</v>
      </c>
      <c r="B19" s="2">
        <v>3</v>
      </c>
      <c r="C19" s="2">
        <v>28.6</v>
      </c>
      <c r="D19" s="2">
        <v>3</v>
      </c>
      <c r="E19" s="132">
        <v>28.6</v>
      </c>
    </row>
    <row r="20" spans="1:7" ht="38.25" customHeight="1">
      <c r="A20" s="2" t="s">
        <v>647</v>
      </c>
      <c r="B20" s="2">
        <v>9</v>
      </c>
      <c r="C20" s="2">
        <v>82.03</v>
      </c>
      <c r="D20" s="2">
        <v>9</v>
      </c>
      <c r="E20" s="132">
        <v>82.03</v>
      </c>
    </row>
    <row r="21" spans="1:7" ht="18.75" customHeight="1">
      <c r="A21" s="170" t="s">
        <v>649</v>
      </c>
      <c r="B21" s="171"/>
      <c r="C21" s="171"/>
      <c r="D21" s="171"/>
      <c r="E21" s="171"/>
    </row>
    <row r="22" spans="1:7" ht="21" customHeight="1">
      <c r="A22" s="2" t="s">
        <v>664</v>
      </c>
      <c r="B22" s="2">
        <v>27</v>
      </c>
      <c r="C22" s="143">
        <v>132636.84</v>
      </c>
      <c r="D22" s="114">
        <v>27</v>
      </c>
      <c r="E22" s="113">
        <v>132636.84</v>
      </c>
    </row>
    <row r="23" spans="1:7" ht="18.75" customHeight="1">
      <c r="A23" s="2" t="s">
        <v>672</v>
      </c>
      <c r="B23" s="52">
        <v>372</v>
      </c>
      <c r="C23" s="144">
        <v>103377.052</v>
      </c>
      <c r="D23" s="131">
        <v>373</v>
      </c>
      <c r="E23" s="131">
        <v>103377.15</v>
      </c>
    </row>
    <row r="24" spans="1:7" ht="22.5" customHeight="1">
      <c r="A24" s="6" t="s">
        <v>677</v>
      </c>
      <c r="B24" s="52">
        <v>399</v>
      </c>
      <c r="C24" s="144">
        <v>220848.23199999999</v>
      </c>
      <c r="D24" s="114">
        <v>400</v>
      </c>
      <c r="E24" s="114">
        <v>220848.33230000001</v>
      </c>
    </row>
    <row r="25" spans="1:7" ht="37.5" customHeight="1">
      <c r="A25" s="2" t="s">
        <v>684</v>
      </c>
      <c r="B25" s="52"/>
      <c r="C25" s="8">
        <v>10.959959273999999</v>
      </c>
      <c r="D25" s="112"/>
      <c r="E25" s="121">
        <v>10.962999999999999</v>
      </c>
    </row>
    <row r="26" spans="1:7" ht="18.75" customHeight="1">
      <c r="A26" s="5" t="s">
        <v>687</v>
      </c>
      <c r="B26" s="2"/>
      <c r="C26" s="2">
        <v>2014474</v>
      </c>
      <c r="D26" s="7"/>
      <c r="E26" s="7"/>
    </row>
    <row r="27" spans="1:7" ht="68.25" customHeight="1">
      <c r="A27" s="48" t="s">
        <v>553</v>
      </c>
      <c r="B27" s="48" t="s">
        <v>554</v>
      </c>
      <c r="C27" s="49"/>
      <c r="D27" s="47"/>
      <c r="E27" s="47"/>
    </row>
    <row r="28" spans="1:7" ht="12.75" customHeight="1">
      <c r="A28" s="50">
        <v>236013.9</v>
      </c>
      <c r="B28" s="51">
        <f>(A28/C26)*100</f>
        <v>11.71590698117722</v>
      </c>
      <c r="C28" s="49"/>
      <c r="D28" s="47"/>
      <c r="E28" s="47"/>
    </row>
    <row r="29" spans="1:7" ht="12.75" customHeight="1"/>
    <row r="30" spans="1:7" s="20" customFormat="1" ht="136.5" customHeight="1">
      <c r="A30" s="22"/>
    </row>
    <row r="31" spans="1:7" ht="54.75" customHeight="1">
      <c r="A31" s="21"/>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21:E21"/>
    <mergeCell ref="A1:E1"/>
    <mergeCell ref="B2:C2"/>
    <mergeCell ref="D2:E2"/>
    <mergeCell ref="A2:A3"/>
  </mergeCells>
  <phoneticPr fontId="15" type="noConversion"/>
  <pageMargins left="0.7" right="0.7" top="0.75" bottom="0.75" header="0" footer="0"/>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8"/>
  <sheetViews>
    <sheetView workbookViewId="0">
      <selection activeCell="F13" sqref="F13"/>
    </sheetView>
  </sheetViews>
  <sheetFormatPr defaultColWidth="14.42578125" defaultRowHeight="15" customHeight="1"/>
  <cols>
    <col min="1" max="1" width="8.5703125" style="79" customWidth="1"/>
    <col min="2" max="2" width="20.85546875" style="80" customWidth="1"/>
    <col min="3" max="3" width="21.28515625" style="80" customWidth="1"/>
    <col min="4" max="4" width="21" style="80" customWidth="1"/>
    <col min="5" max="5" width="18.28515625" style="80" customWidth="1"/>
    <col min="6" max="6" width="63.5703125" style="80" customWidth="1"/>
    <col min="7" max="7" width="40.85546875" style="80" customWidth="1"/>
    <col min="8" max="26" width="8" customWidth="1"/>
  </cols>
  <sheetData>
    <row r="1" spans="1:9" ht="18.75" customHeight="1">
      <c r="A1" s="178" t="s">
        <v>852</v>
      </c>
      <c r="B1" s="179"/>
      <c r="C1" s="179"/>
      <c r="D1" s="179"/>
      <c r="E1" s="179"/>
      <c r="F1" s="179"/>
      <c r="G1" s="179"/>
    </row>
    <row r="2" spans="1:9" ht="21" customHeight="1">
      <c r="A2" s="180" t="s">
        <v>1113</v>
      </c>
      <c r="B2" s="181"/>
      <c r="C2" s="181"/>
      <c r="D2" s="181"/>
      <c r="E2" s="181"/>
      <c r="F2" s="181"/>
      <c r="G2" s="181"/>
    </row>
    <row r="3" spans="1:9" ht="12.75" customHeight="1"/>
    <row r="4" spans="1:9" ht="12.75" customHeight="1">
      <c r="A4" s="115" t="s">
        <v>603</v>
      </c>
      <c r="B4" s="116" t="s">
        <v>633</v>
      </c>
      <c r="C4" s="116" t="s">
        <v>636</v>
      </c>
      <c r="D4" s="116" t="s">
        <v>637</v>
      </c>
      <c r="E4" s="116" t="s">
        <v>853</v>
      </c>
      <c r="F4" s="116" t="s">
        <v>854</v>
      </c>
      <c r="G4" s="116" t="s">
        <v>855</v>
      </c>
    </row>
    <row r="5" spans="1:9" ht="15" customHeight="1">
      <c r="A5" s="182" t="s">
        <v>856</v>
      </c>
      <c r="B5" s="182"/>
      <c r="C5" s="182"/>
      <c r="D5" s="182"/>
      <c r="E5" s="182"/>
      <c r="F5" s="182"/>
      <c r="G5" s="182"/>
    </row>
    <row r="6" spans="1:9" ht="39.75" customHeight="1">
      <c r="A6" s="123">
        <v>1</v>
      </c>
      <c r="B6" s="125" t="s">
        <v>806</v>
      </c>
      <c r="C6" s="124" t="s">
        <v>1093</v>
      </c>
      <c r="D6" s="125" t="s">
        <v>1126</v>
      </c>
      <c r="E6" s="124">
        <v>0.01</v>
      </c>
      <c r="F6" s="125"/>
      <c r="G6" s="125" t="s">
        <v>1123</v>
      </c>
      <c r="H6" s="126"/>
      <c r="I6" s="126"/>
    </row>
    <row r="7" spans="1:9" ht="39.75" customHeight="1">
      <c r="A7" s="123">
        <v>2</v>
      </c>
      <c r="B7" s="125" t="s">
        <v>806</v>
      </c>
      <c r="C7" s="124" t="s">
        <v>1093</v>
      </c>
      <c r="D7" s="125" t="s">
        <v>1127</v>
      </c>
      <c r="E7" s="124">
        <v>0.01</v>
      </c>
      <c r="F7" s="125"/>
      <c r="G7" s="125" t="s">
        <v>1123</v>
      </c>
      <c r="H7" s="126"/>
      <c r="I7" s="126"/>
    </row>
    <row r="8" spans="1:9" ht="39" customHeight="1">
      <c r="A8" s="123">
        <v>3</v>
      </c>
      <c r="B8" s="125" t="s">
        <v>806</v>
      </c>
      <c r="C8" s="124" t="s">
        <v>1093</v>
      </c>
      <c r="D8" s="125" t="s">
        <v>1128</v>
      </c>
      <c r="E8" s="124">
        <v>0.01</v>
      </c>
      <c r="F8" s="125"/>
      <c r="G8" s="125" t="s">
        <v>1123</v>
      </c>
      <c r="H8" s="126"/>
      <c r="I8" s="126"/>
    </row>
    <row r="9" spans="1:9" ht="45" customHeight="1">
      <c r="A9" s="122" t="s">
        <v>1116</v>
      </c>
      <c r="B9" s="118" t="s">
        <v>806</v>
      </c>
      <c r="C9" s="119" t="s">
        <v>1093</v>
      </c>
      <c r="D9" s="118" t="s">
        <v>1114</v>
      </c>
      <c r="E9" s="120">
        <v>0.1</v>
      </c>
      <c r="F9" s="117" t="s">
        <v>1094</v>
      </c>
      <c r="G9" s="118" t="s">
        <v>1115</v>
      </c>
    </row>
    <row r="10" spans="1:9" ht="18" customHeight="1">
      <c r="A10" s="177" t="s">
        <v>857</v>
      </c>
      <c r="B10" s="177"/>
      <c r="C10" s="177"/>
      <c r="D10" s="177"/>
      <c r="E10" s="177"/>
      <c r="F10" s="177"/>
      <c r="G10" s="177"/>
    </row>
    <row r="11" spans="1:9" ht="59.25" customHeight="1">
      <c r="A11" s="123" t="s">
        <v>1117</v>
      </c>
      <c r="B11" s="127" t="s">
        <v>806</v>
      </c>
      <c r="C11" s="123" t="s">
        <v>1093</v>
      </c>
      <c r="D11" s="125" t="s">
        <v>507</v>
      </c>
      <c r="E11" s="123" t="s">
        <v>1125</v>
      </c>
      <c r="F11" s="127" t="s">
        <v>1146</v>
      </c>
      <c r="G11" s="127" t="s">
        <v>1120</v>
      </c>
    </row>
    <row r="12" spans="1:9" ht="60">
      <c r="A12" s="123" t="s">
        <v>1118</v>
      </c>
      <c r="B12" s="127" t="s">
        <v>806</v>
      </c>
      <c r="C12" s="123" t="s">
        <v>1093</v>
      </c>
      <c r="D12" s="125" t="s">
        <v>1121</v>
      </c>
      <c r="E12" s="123" t="s">
        <v>1125</v>
      </c>
      <c r="F12" s="127" t="s">
        <v>1146</v>
      </c>
      <c r="G12" s="127" t="s">
        <v>1120</v>
      </c>
    </row>
    <row r="13" spans="1:9" ht="66.75" customHeight="1">
      <c r="A13" s="117" t="s">
        <v>1119</v>
      </c>
      <c r="B13" s="119" t="s">
        <v>806</v>
      </c>
      <c r="C13" s="122" t="s">
        <v>1093</v>
      </c>
      <c r="D13" s="125" t="s">
        <v>1122</v>
      </c>
      <c r="E13" s="117" t="s">
        <v>1125</v>
      </c>
      <c r="F13" s="127" t="s">
        <v>1146</v>
      </c>
      <c r="G13" s="119" t="s">
        <v>1120</v>
      </c>
    </row>
    <row r="14" spans="1:9" ht="12.75" customHeight="1">
      <c r="A14" s="177" t="s">
        <v>858</v>
      </c>
      <c r="B14" s="177"/>
      <c r="C14" s="177"/>
      <c r="D14" s="177"/>
      <c r="E14" s="177"/>
      <c r="F14" s="177"/>
      <c r="G14" s="177"/>
    </row>
    <row r="15" spans="1:9" ht="53.25" customHeight="1">
      <c r="A15" s="117">
        <v>1</v>
      </c>
      <c r="B15" s="119" t="s">
        <v>806</v>
      </c>
      <c r="C15" s="117" t="s">
        <v>1093</v>
      </c>
      <c r="D15" s="117" t="s">
        <v>513</v>
      </c>
      <c r="E15" s="120">
        <v>7.7000000000000002E-3</v>
      </c>
      <c r="F15" s="117" t="s">
        <v>1094</v>
      </c>
      <c r="G15" s="118" t="s">
        <v>1124</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sheetData>
  <mergeCells count="5">
    <mergeCell ref="A14:G14"/>
    <mergeCell ref="A10:G10"/>
    <mergeCell ref="A1:G1"/>
    <mergeCell ref="A2:G2"/>
    <mergeCell ref="A5:G5"/>
  </mergeCells>
  <phoneticPr fontId="15"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3"/>
  <sheetViews>
    <sheetView workbookViewId="0">
      <selection sqref="A1:C1"/>
    </sheetView>
  </sheetViews>
  <sheetFormatPr defaultColWidth="14.42578125" defaultRowHeight="15" customHeight="1"/>
  <cols>
    <col min="1" max="1" width="54.42578125" style="42" customWidth="1"/>
    <col min="2" max="2" width="51.28515625" style="42" customWidth="1"/>
    <col min="3" max="3" width="24.7109375" style="42" customWidth="1"/>
    <col min="4" max="25" width="8" style="42" customWidth="1"/>
    <col min="26" max="16384" width="14.42578125" style="42"/>
  </cols>
  <sheetData>
    <row r="1" spans="1:3" ht="44.25" customHeight="1">
      <c r="A1" s="185" t="s">
        <v>1129</v>
      </c>
      <c r="B1" s="186"/>
      <c r="C1" s="186"/>
    </row>
    <row r="2" spans="1:3" ht="31.5" customHeight="1">
      <c r="A2" s="23" t="s">
        <v>604</v>
      </c>
      <c r="B2" s="23" t="s">
        <v>605</v>
      </c>
      <c r="C2" s="23" t="s">
        <v>606</v>
      </c>
    </row>
    <row r="3" spans="1:3" ht="31.5" customHeight="1">
      <c r="A3" s="187" t="s">
        <v>607</v>
      </c>
      <c r="B3" s="24" t="s">
        <v>608</v>
      </c>
      <c r="C3" s="25">
        <v>130</v>
      </c>
    </row>
    <row r="4" spans="1:3" ht="31.5" customHeight="1">
      <c r="A4" s="188"/>
      <c r="B4" s="26" t="s">
        <v>609</v>
      </c>
      <c r="C4" s="27">
        <v>14.6</v>
      </c>
    </row>
    <row r="5" spans="1:3" ht="19.5" customHeight="1">
      <c r="A5" s="188"/>
      <c r="B5" s="24" t="s">
        <v>610</v>
      </c>
      <c r="C5" s="28">
        <v>83</v>
      </c>
    </row>
    <row r="6" spans="1:3" ht="31.5" customHeight="1">
      <c r="A6" s="188"/>
      <c r="B6" s="24" t="s">
        <v>612</v>
      </c>
      <c r="C6" s="28">
        <v>46</v>
      </c>
    </row>
    <row r="7" spans="1:3" ht="31.5" customHeight="1">
      <c r="A7" s="188"/>
      <c r="B7" s="24" t="s">
        <v>613</v>
      </c>
      <c r="C7" s="28">
        <v>0.01</v>
      </c>
    </row>
    <row r="8" spans="1:3" ht="31.5" customHeight="1">
      <c r="A8" s="188"/>
      <c r="B8" s="24" t="s">
        <v>614</v>
      </c>
      <c r="C8" s="28">
        <v>0.01</v>
      </c>
    </row>
    <row r="9" spans="1:3" ht="31.5" customHeight="1">
      <c r="A9" s="188"/>
      <c r="B9" s="24" t="s">
        <v>615</v>
      </c>
      <c r="C9" s="28">
        <v>0.01</v>
      </c>
    </row>
    <row r="10" spans="1:3" ht="31.5" customHeight="1">
      <c r="A10" s="189"/>
      <c r="B10" s="24" t="s">
        <v>617</v>
      </c>
      <c r="C10" s="28">
        <v>0.01</v>
      </c>
    </row>
    <row r="11" spans="1:3" ht="15.75" customHeight="1">
      <c r="A11" s="25" t="s">
        <v>618</v>
      </c>
      <c r="B11" s="29" t="s">
        <v>619</v>
      </c>
      <c r="C11" s="29">
        <v>273.64</v>
      </c>
    </row>
    <row r="12" spans="1:3" ht="15.75" customHeight="1">
      <c r="A12" s="187" t="s">
        <v>624</v>
      </c>
      <c r="B12" s="30" t="s">
        <v>626</v>
      </c>
      <c r="C12" s="28">
        <v>38.9</v>
      </c>
    </row>
    <row r="13" spans="1:3" ht="30" customHeight="1">
      <c r="A13" s="188"/>
      <c r="B13" s="30" t="s">
        <v>628</v>
      </c>
      <c r="C13" s="28">
        <v>276.5</v>
      </c>
    </row>
    <row r="14" spans="1:3" ht="30" customHeight="1">
      <c r="A14" s="188"/>
      <c r="B14" s="30" t="s">
        <v>629</v>
      </c>
      <c r="C14" s="28">
        <v>610.20000000000005</v>
      </c>
    </row>
    <row r="15" spans="1:3" ht="30" customHeight="1">
      <c r="A15" s="188"/>
      <c r="B15" s="30" t="s">
        <v>631</v>
      </c>
      <c r="C15" s="28">
        <v>210</v>
      </c>
    </row>
    <row r="16" spans="1:3" ht="30" customHeight="1">
      <c r="A16" s="188"/>
      <c r="B16" s="30" t="s">
        <v>634</v>
      </c>
      <c r="C16" s="28">
        <v>360</v>
      </c>
    </row>
    <row r="17" spans="1:3" ht="30" customHeight="1">
      <c r="A17" s="188"/>
      <c r="B17" s="30" t="s">
        <v>638</v>
      </c>
      <c r="C17" s="28">
        <v>600</v>
      </c>
    </row>
    <row r="18" spans="1:3" ht="30" customHeight="1">
      <c r="A18" s="188"/>
      <c r="B18" s="30" t="s">
        <v>640</v>
      </c>
      <c r="C18" s="28">
        <v>850</v>
      </c>
    </row>
    <row r="19" spans="1:3" ht="30" customHeight="1">
      <c r="A19" s="188"/>
      <c r="B19" s="30" t="s">
        <v>642</v>
      </c>
      <c r="C19" s="28">
        <v>340</v>
      </c>
    </row>
    <row r="20" spans="1:3" ht="30" customHeight="1">
      <c r="A20" s="188"/>
      <c r="B20" s="30" t="s">
        <v>644</v>
      </c>
      <c r="C20" s="28">
        <v>220</v>
      </c>
    </row>
    <row r="21" spans="1:3" ht="30" customHeight="1">
      <c r="A21" s="188"/>
      <c r="B21" s="30" t="s">
        <v>646</v>
      </c>
      <c r="C21" s="28">
        <v>320</v>
      </c>
    </row>
    <row r="22" spans="1:3" ht="15.75" customHeight="1">
      <c r="A22" s="188"/>
      <c r="B22" s="30" t="s">
        <v>648</v>
      </c>
      <c r="C22" s="28">
        <v>141.30000000000001</v>
      </c>
    </row>
    <row r="23" spans="1:3" ht="30" customHeight="1">
      <c r="A23" s="188"/>
      <c r="B23" s="30" t="s">
        <v>650</v>
      </c>
      <c r="C23" s="28">
        <v>400</v>
      </c>
    </row>
    <row r="24" spans="1:3" ht="30" customHeight="1">
      <c r="A24" s="188"/>
      <c r="B24" s="30" t="s">
        <v>651</v>
      </c>
      <c r="C24" s="28">
        <v>0.2</v>
      </c>
    </row>
    <row r="25" spans="1:3" ht="30" customHeight="1">
      <c r="A25" s="188"/>
      <c r="B25" s="30" t="s">
        <v>652</v>
      </c>
      <c r="C25" s="28">
        <v>0.3</v>
      </c>
    </row>
    <row r="26" spans="1:3" ht="30" customHeight="1">
      <c r="A26" s="188"/>
      <c r="B26" s="30" t="s">
        <v>653</v>
      </c>
      <c r="C26" s="28">
        <v>5.8</v>
      </c>
    </row>
    <row r="27" spans="1:3" ht="30" customHeight="1">
      <c r="A27" s="189"/>
      <c r="B27" s="30" t="s">
        <v>654</v>
      </c>
      <c r="C27" s="28">
        <v>1.7</v>
      </c>
    </row>
    <row r="28" spans="1:3" ht="31.5" customHeight="1">
      <c r="A28" s="31" t="s">
        <v>655</v>
      </c>
      <c r="B28" s="32" t="s">
        <v>656</v>
      </c>
      <c r="C28" s="33">
        <v>4374.8999999999996</v>
      </c>
    </row>
    <row r="29" spans="1:3" ht="30" customHeight="1">
      <c r="A29" s="183" t="s">
        <v>657</v>
      </c>
      <c r="B29" s="30" t="s">
        <v>658</v>
      </c>
      <c r="C29" s="28">
        <v>302.60000000000002</v>
      </c>
    </row>
    <row r="30" spans="1:3" ht="30" customHeight="1">
      <c r="A30" s="190"/>
      <c r="B30" s="30" t="s">
        <v>659</v>
      </c>
      <c r="C30" s="28">
        <v>35.6</v>
      </c>
    </row>
    <row r="31" spans="1:3" ht="30" customHeight="1">
      <c r="A31" s="190"/>
      <c r="B31" s="30" t="s">
        <v>660</v>
      </c>
      <c r="C31" s="28">
        <v>549</v>
      </c>
    </row>
    <row r="32" spans="1:3" ht="30" customHeight="1">
      <c r="A32" s="190"/>
      <c r="B32" s="30" t="s">
        <v>661</v>
      </c>
      <c r="C32" s="28">
        <v>30</v>
      </c>
    </row>
    <row r="33" spans="1:3" ht="30" customHeight="1">
      <c r="A33" s="190"/>
      <c r="B33" s="30" t="s">
        <v>662</v>
      </c>
      <c r="C33" s="28">
        <v>8930.6</v>
      </c>
    </row>
    <row r="34" spans="1:3" ht="30" customHeight="1">
      <c r="A34" s="190"/>
      <c r="B34" s="30" t="s">
        <v>663</v>
      </c>
      <c r="C34" s="28">
        <v>329</v>
      </c>
    </row>
    <row r="35" spans="1:3" ht="30" customHeight="1">
      <c r="A35" s="190"/>
      <c r="B35" s="30" t="s">
        <v>665</v>
      </c>
      <c r="C35" s="28">
        <v>29.6</v>
      </c>
    </row>
    <row r="36" spans="1:3" ht="30" customHeight="1">
      <c r="A36" s="190"/>
      <c r="B36" s="30" t="s">
        <v>666</v>
      </c>
      <c r="C36" s="28">
        <v>100.9</v>
      </c>
    </row>
    <row r="37" spans="1:3" ht="30" customHeight="1">
      <c r="A37" s="190"/>
      <c r="B37" s="30" t="s">
        <v>667</v>
      </c>
      <c r="C37" s="28">
        <v>45.5</v>
      </c>
    </row>
    <row r="38" spans="1:3" ht="30" customHeight="1">
      <c r="A38" s="190"/>
      <c r="B38" s="30" t="s">
        <v>668</v>
      </c>
      <c r="C38" s="28">
        <v>50.6</v>
      </c>
    </row>
    <row r="39" spans="1:3" ht="30" customHeight="1">
      <c r="A39" s="190"/>
      <c r="B39" s="30" t="s">
        <v>669</v>
      </c>
      <c r="C39" s="28">
        <v>23.5</v>
      </c>
    </row>
    <row r="40" spans="1:3" ht="30" customHeight="1">
      <c r="A40" s="190"/>
      <c r="B40" s="30" t="s">
        <v>670</v>
      </c>
      <c r="C40" s="28">
        <v>0.9</v>
      </c>
    </row>
    <row r="41" spans="1:3" ht="30" customHeight="1">
      <c r="A41" s="190"/>
      <c r="B41" s="34" t="s">
        <v>671</v>
      </c>
      <c r="C41" s="33">
        <v>5.9</v>
      </c>
    </row>
    <row r="42" spans="1:3" ht="30" customHeight="1">
      <c r="A42" s="190"/>
      <c r="B42" s="30" t="s">
        <v>674</v>
      </c>
      <c r="C42" s="28">
        <v>3.2</v>
      </c>
    </row>
    <row r="43" spans="1:3" ht="30" customHeight="1">
      <c r="A43" s="190"/>
      <c r="B43" s="30" t="s">
        <v>675</v>
      </c>
      <c r="C43" s="28">
        <v>7</v>
      </c>
    </row>
    <row r="44" spans="1:3" ht="30" customHeight="1">
      <c r="A44" s="184"/>
      <c r="B44" s="30" t="s">
        <v>676</v>
      </c>
      <c r="C44" s="28">
        <v>14</v>
      </c>
    </row>
    <row r="45" spans="1:3" ht="31.5" customHeight="1">
      <c r="A45" s="31" t="s">
        <v>678</v>
      </c>
      <c r="B45" s="32" t="s">
        <v>656</v>
      </c>
      <c r="C45" s="33">
        <v>10457.9</v>
      </c>
    </row>
    <row r="46" spans="1:3" ht="31.5" customHeight="1">
      <c r="A46" s="25" t="s">
        <v>679</v>
      </c>
      <c r="B46" s="30" t="s">
        <v>680</v>
      </c>
      <c r="C46" s="28">
        <v>1.6</v>
      </c>
    </row>
    <row r="47" spans="1:3" ht="15.75" customHeight="1">
      <c r="A47" s="25" t="s">
        <v>682</v>
      </c>
      <c r="B47" s="35" t="s">
        <v>683</v>
      </c>
      <c r="C47" s="28">
        <v>1.6</v>
      </c>
    </row>
    <row r="48" spans="1:3" ht="31.5" customHeight="1">
      <c r="A48" s="25" t="s">
        <v>685</v>
      </c>
      <c r="B48" s="30" t="s">
        <v>686</v>
      </c>
      <c r="C48" s="28">
        <v>0.01</v>
      </c>
    </row>
    <row r="49" spans="1:3" ht="15.75" customHeight="1">
      <c r="A49" s="25" t="s">
        <v>682</v>
      </c>
      <c r="B49" s="35" t="s">
        <v>683</v>
      </c>
      <c r="C49" s="28">
        <v>0.01</v>
      </c>
    </row>
    <row r="50" spans="1:3" ht="15.75" customHeight="1">
      <c r="A50" s="191" t="s">
        <v>71</v>
      </c>
      <c r="B50" s="36" t="s">
        <v>72</v>
      </c>
      <c r="C50" s="37">
        <v>40</v>
      </c>
    </row>
    <row r="51" spans="1:3" ht="15.75" customHeight="1">
      <c r="A51" s="191"/>
      <c r="B51" s="36" t="s">
        <v>73</v>
      </c>
      <c r="C51" s="37">
        <v>15.4</v>
      </c>
    </row>
    <row r="52" spans="1:3" ht="15.75" customHeight="1">
      <c r="A52" s="38" t="s">
        <v>682</v>
      </c>
      <c r="B52" s="39" t="s">
        <v>692</v>
      </c>
      <c r="C52" s="37">
        <v>55.4</v>
      </c>
    </row>
    <row r="53" spans="1:3" ht="30" customHeight="1">
      <c r="A53" s="183" t="s">
        <v>688</v>
      </c>
      <c r="B53" s="30" t="s">
        <v>689</v>
      </c>
      <c r="C53" s="28">
        <v>0.1</v>
      </c>
    </row>
    <row r="54" spans="1:3" ht="30" customHeight="1">
      <c r="A54" s="184"/>
      <c r="B54" s="30" t="s">
        <v>691</v>
      </c>
      <c r="C54" s="28">
        <v>0.01</v>
      </c>
    </row>
    <row r="55" spans="1:3" ht="15.75" customHeight="1">
      <c r="A55" s="25" t="s">
        <v>682</v>
      </c>
      <c r="B55" s="35" t="s">
        <v>692</v>
      </c>
      <c r="C55" s="28">
        <v>0.11</v>
      </c>
    </row>
    <row r="56" spans="1:3" ht="31.5" customHeight="1">
      <c r="A56" s="25" t="s">
        <v>693</v>
      </c>
      <c r="B56" s="30" t="s">
        <v>694</v>
      </c>
      <c r="C56" s="28">
        <v>2.1</v>
      </c>
    </row>
    <row r="57" spans="1:3" ht="15.75" customHeight="1">
      <c r="A57" s="25" t="s">
        <v>682</v>
      </c>
      <c r="B57" s="35" t="s">
        <v>683</v>
      </c>
      <c r="C57" s="28">
        <v>2.1</v>
      </c>
    </row>
    <row r="58" spans="1:3" ht="31.5" customHeight="1">
      <c r="A58" s="25" t="s">
        <v>695</v>
      </c>
      <c r="B58" s="30" t="s">
        <v>696</v>
      </c>
      <c r="C58" s="28">
        <v>7.7000000000000002E-3</v>
      </c>
    </row>
    <row r="59" spans="1:3" ht="15.75" customHeight="1">
      <c r="A59" s="25" t="s">
        <v>697</v>
      </c>
      <c r="B59" s="35" t="s">
        <v>683</v>
      </c>
      <c r="C59" s="28">
        <v>7.7000000000000002E-3</v>
      </c>
    </row>
    <row r="60" spans="1:3" ht="15.75" customHeight="1">
      <c r="A60" s="40" t="s">
        <v>698</v>
      </c>
      <c r="B60" s="41" t="s">
        <v>795</v>
      </c>
      <c r="C60" s="40">
        <f>SUM(C59,C57,C55,C52,C45,C47,C28,C11)</f>
        <v>15165.6577</v>
      </c>
    </row>
    <row r="61" spans="1:3" ht="15.75" customHeight="1">
      <c r="A61" s="43"/>
      <c r="B61" s="44"/>
      <c r="C61" s="45"/>
    </row>
    <row r="62" spans="1:3" ht="12.75" customHeight="1">
      <c r="A62" s="45"/>
      <c r="B62" s="45"/>
      <c r="C62" s="45"/>
    </row>
    <row r="63" spans="1:3" ht="15.75" customHeight="1">
      <c r="A63" s="46"/>
      <c r="B63" s="46"/>
      <c r="C63" s="46"/>
    </row>
    <row r="64" spans="1:3" ht="12.75" customHeight="1">
      <c r="A64" s="45"/>
      <c r="B64" s="45"/>
      <c r="C64" s="45"/>
    </row>
    <row r="65" spans="1:3" ht="12.75" customHeight="1">
      <c r="A65" s="45"/>
      <c r="B65" s="45"/>
      <c r="C65" s="45"/>
    </row>
    <row r="66" spans="1:3" ht="12.75" customHeight="1">
      <c r="A66" s="45"/>
      <c r="B66" s="45"/>
      <c r="C66" s="45"/>
    </row>
    <row r="67" spans="1:3" ht="12.75" customHeight="1">
      <c r="A67" s="45"/>
      <c r="B67" s="45"/>
      <c r="C67" s="45"/>
    </row>
    <row r="68" spans="1:3" ht="12.75" customHeight="1">
      <c r="A68" s="45"/>
      <c r="B68" s="45"/>
      <c r="C68" s="45"/>
    </row>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6">
    <mergeCell ref="A53:A54"/>
    <mergeCell ref="A1:C1"/>
    <mergeCell ref="A3:A10"/>
    <mergeCell ref="A12:A27"/>
    <mergeCell ref="A29:A44"/>
    <mergeCell ref="A50:A51"/>
  </mergeCells>
  <phoneticPr fontId="15" type="noConversion"/>
  <pageMargins left="0.7" right="0.7" top="0.75" bottom="0.75" header="0" footer="0"/>
  <pageSetup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7"/>
  <sheetViews>
    <sheetView tabSelected="1" topLeftCell="A366" zoomScaleNormal="100" workbookViewId="0">
      <selection activeCell="F374" sqref="F374"/>
    </sheetView>
  </sheetViews>
  <sheetFormatPr defaultRowHeight="15.75"/>
  <cols>
    <col min="1" max="1" width="7" style="94" customWidth="1"/>
    <col min="2" max="2" width="21.5703125" style="94" customWidth="1"/>
    <col min="3" max="3" width="18.140625" style="94" customWidth="1"/>
    <col min="4" max="4" width="18.140625" style="141" customWidth="1"/>
    <col min="5" max="5" width="85.140625" style="94" customWidth="1"/>
    <col min="6" max="6" width="24.85546875" style="94" customWidth="1"/>
    <col min="7" max="7" width="50.7109375" style="94" customWidth="1"/>
    <col min="8" max="8" width="18.5703125" style="76" customWidth="1"/>
    <col min="9" max="10" width="45.5703125" style="19" customWidth="1"/>
  </cols>
  <sheetData>
    <row r="1" spans="1:13" ht="35.25" customHeight="1">
      <c r="A1" s="192" t="s">
        <v>1171</v>
      </c>
      <c r="B1" s="193"/>
      <c r="C1" s="193"/>
      <c r="D1" s="193"/>
      <c r="E1" s="193"/>
      <c r="F1" s="193"/>
      <c r="G1" s="193"/>
      <c r="H1" s="194"/>
      <c r="I1" s="62"/>
      <c r="J1" s="62"/>
      <c r="M1" s="53"/>
    </row>
    <row r="2" spans="1:13" ht="90">
      <c r="A2" s="81" t="s">
        <v>699</v>
      </c>
      <c r="B2" s="81" t="s">
        <v>559</v>
      </c>
      <c r="C2" s="81" t="s">
        <v>636</v>
      </c>
      <c r="D2" s="88" t="s">
        <v>606</v>
      </c>
      <c r="E2" s="81" t="s">
        <v>560</v>
      </c>
      <c r="F2" s="81" t="s">
        <v>561</v>
      </c>
      <c r="G2" s="81" t="s">
        <v>562</v>
      </c>
      <c r="H2" s="70" t="s">
        <v>700</v>
      </c>
      <c r="I2" s="61"/>
      <c r="J2" s="61"/>
      <c r="M2" s="14"/>
    </row>
    <row r="3" spans="1:13" ht="15">
      <c r="A3" s="195" t="s">
        <v>813</v>
      </c>
      <c r="B3" s="196"/>
      <c r="C3" s="196"/>
      <c r="D3" s="196"/>
      <c r="E3" s="196"/>
      <c r="F3" s="196"/>
      <c r="G3" s="196"/>
      <c r="H3" s="73"/>
      <c r="I3" s="65"/>
      <c r="J3" s="65"/>
      <c r="M3" s="53"/>
    </row>
    <row r="4" spans="1:13" ht="28.5" customHeight="1">
      <c r="A4" s="82">
        <v>1</v>
      </c>
      <c r="B4" s="81" t="s">
        <v>701</v>
      </c>
      <c r="C4" s="81" t="s">
        <v>702</v>
      </c>
      <c r="D4" s="88">
        <v>2975.7</v>
      </c>
      <c r="E4" s="81" t="s">
        <v>874</v>
      </c>
      <c r="F4" s="81" t="s">
        <v>701</v>
      </c>
      <c r="G4" s="81" t="s">
        <v>703</v>
      </c>
      <c r="H4" s="71"/>
      <c r="I4" s="54"/>
      <c r="J4" s="54"/>
      <c r="M4" s="53"/>
    </row>
    <row r="5" spans="1:13" ht="15">
      <c r="A5" s="82"/>
      <c r="B5" s="83" t="s">
        <v>704</v>
      </c>
      <c r="C5" s="83"/>
      <c r="D5" s="135">
        <f>SUM(D4)</f>
        <v>2975.7</v>
      </c>
      <c r="E5" s="81"/>
      <c r="F5" s="81"/>
      <c r="G5" s="81"/>
      <c r="H5" s="71"/>
      <c r="I5" s="54"/>
      <c r="J5" s="54"/>
      <c r="M5" s="53"/>
    </row>
    <row r="6" spans="1:13" ht="115.5" customHeight="1">
      <c r="A6" s="82">
        <v>1</v>
      </c>
      <c r="B6" s="81" t="s">
        <v>705</v>
      </c>
      <c r="C6" s="81" t="s">
        <v>706</v>
      </c>
      <c r="D6" s="88">
        <v>48977</v>
      </c>
      <c r="E6" s="81" t="s">
        <v>1097</v>
      </c>
      <c r="F6" s="81" t="s">
        <v>1098</v>
      </c>
      <c r="G6" s="81" t="s">
        <v>707</v>
      </c>
      <c r="H6" s="71">
        <v>2018</v>
      </c>
      <c r="I6" s="54"/>
      <c r="J6" s="54"/>
      <c r="M6" s="53"/>
    </row>
    <row r="7" spans="1:13" ht="200.25" customHeight="1">
      <c r="A7" s="82">
        <v>2</v>
      </c>
      <c r="B7" s="81" t="s">
        <v>708</v>
      </c>
      <c r="C7" s="81" t="s">
        <v>706</v>
      </c>
      <c r="D7" s="88">
        <v>39315.5</v>
      </c>
      <c r="E7" s="81" t="s">
        <v>327</v>
      </c>
      <c r="F7" s="81" t="s">
        <v>859</v>
      </c>
      <c r="G7" s="81" t="s">
        <v>709</v>
      </c>
      <c r="H7" s="71">
        <v>2012</v>
      </c>
      <c r="I7" s="54"/>
      <c r="J7" s="54"/>
      <c r="M7" s="53"/>
    </row>
    <row r="8" spans="1:13" ht="333.75" customHeight="1">
      <c r="A8" s="82">
        <v>3</v>
      </c>
      <c r="B8" s="81" t="s">
        <v>710</v>
      </c>
      <c r="C8" s="81" t="s">
        <v>706</v>
      </c>
      <c r="D8" s="88">
        <v>33475.339999999997</v>
      </c>
      <c r="E8" s="81" t="s">
        <v>875</v>
      </c>
      <c r="F8" s="81" t="s">
        <v>710</v>
      </c>
      <c r="G8" s="81" t="s">
        <v>711</v>
      </c>
      <c r="H8" s="71">
        <v>2018</v>
      </c>
      <c r="I8" s="54"/>
      <c r="J8" s="54"/>
      <c r="M8" s="53"/>
    </row>
    <row r="9" spans="1:13" ht="15">
      <c r="A9" s="82"/>
      <c r="B9" s="83" t="s">
        <v>712</v>
      </c>
      <c r="C9" s="83"/>
      <c r="D9" s="135">
        <f>SUM(D6:D8)</f>
        <v>121767.84</v>
      </c>
      <c r="E9" s="81"/>
      <c r="F9" s="81"/>
      <c r="G9" s="81"/>
      <c r="H9" s="71"/>
      <c r="I9" s="54"/>
      <c r="J9" s="54"/>
      <c r="M9" s="53"/>
    </row>
    <row r="10" spans="1:13" ht="15">
      <c r="A10" s="82"/>
      <c r="B10" s="83" t="s">
        <v>713</v>
      </c>
      <c r="C10" s="83"/>
      <c r="D10" s="135"/>
      <c r="E10" s="81"/>
      <c r="F10" s="81"/>
      <c r="G10" s="81"/>
      <c r="H10" s="71"/>
      <c r="I10" s="54"/>
      <c r="J10" s="54"/>
      <c r="M10" s="53"/>
    </row>
    <row r="11" spans="1:13" ht="48.75" customHeight="1">
      <c r="A11" s="82">
        <v>1</v>
      </c>
      <c r="B11" s="81" t="s">
        <v>714</v>
      </c>
      <c r="C11" s="81" t="s">
        <v>715</v>
      </c>
      <c r="D11" s="88">
        <v>40</v>
      </c>
      <c r="E11" s="81" t="s">
        <v>716</v>
      </c>
      <c r="F11" s="81" t="s">
        <v>717</v>
      </c>
      <c r="G11" s="81" t="s">
        <v>718</v>
      </c>
      <c r="H11" s="71"/>
      <c r="I11" s="54"/>
      <c r="J11" s="54"/>
      <c r="M11" s="53"/>
    </row>
    <row r="12" spans="1:13" ht="30" customHeight="1">
      <c r="A12" s="82">
        <v>2</v>
      </c>
      <c r="B12" s="81" t="s">
        <v>719</v>
      </c>
      <c r="C12" s="81" t="s">
        <v>715</v>
      </c>
      <c r="D12" s="88">
        <v>72.900000000000006</v>
      </c>
      <c r="E12" s="81" t="s">
        <v>866</v>
      </c>
      <c r="F12" s="81" t="s">
        <v>720</v>
      </c>
      <c r="G12" s="81" t="s">
        <v>721</v>
      </c>
      <c r="H12" s="74"/>
      <c r="I12" s="54"/>
      <c r="J12" s="54"/>
      <c r="M12" s="53"/>
    </row>
    <row r="13" spans="1:13" ht="27.75" customHeight="1">
      <c r="A13" s="82">
        <v>3</v>
      </c>
      <c r="B13" s="81" t="s">
        <v>722</v>
      </c>
      <c r="C13" s="81" t="s">
        <v>715</v>
      </c>
      <c r="D13" s="88">
        <v>73.3</v>
      </c>
      <c r="E13" s="81" t="s">
        <v>867</v>
      </c>
      <c r="F13" s="81" t="s">
        <v>720</v>
      </c>
      <c r="G13" s="81" t="s">
        <v>721</v>
      </c>
      <c r="H13" s="71"/>
      <c r="I13" s="54"/>
      <c r="J13" s="54"/>
      <c r="M13" s="53"/>
    </row>
    <row r="14" spans="1:13" ht="74.25" customHeight="1">
      <c r="A14" s="82">
        <v>4</v>
      </c>
      <c r="B14" s="81" t="s">
        <v>723</v>
      </c>
      <c r="C14" s="81" t="s">
        <v>715</v>
      </c>
      <c r="D14" s="88">
        <v>705.6</v>
      </c>
      <c r="E14" s="81" t="s">
        <v>876</v>
      </c>
      <c r="F14" s="81" t="s">
        <v>814</v>
      </c>
      <c r="G14" s="81" t="s">
        <v>724</v>
      </c>
      <c r="H14" s="71"/>
      <c r="I14" s="54"/>
      <c r="J14" s="54"/>
      <c r="M14" s="53"/>
    </row>
    <row r="15" spans="1:13" ht="74.25" customHeight="1">
      <c r="A15" s="82">
        <v>5</v>
      </c>
      <c r="B15" s="81" t="s">
        <v>725</v>
      </c>
      <c r="C15" s="81" t="s">
        <v>715</v>
      </c>
      <c r="D15" s="88">
        <v>549</v>
      </c>
      <c r="E15" s="81" t="s">
        <v>877</v>
      </c>
      <c r="F15" s="81" t="s">
        <v>726</v>
      </c>
      <c r="G15" s="81" t="s">
        <v>721</v>
      </c>
      <c r="H15" s="71"/>
      <c r="I15" s="54"/>
      <c r="J15" s="54"/>
      <c r="M15" s="53"/>
    </row>
    <row r="16" spans="1:13" ht="36" customHeight="1">
      <c r="A16" s="82">
        <v>6</v>
      </c>
      <c r="B16" s="81" t="s">
        <v>727</v>
      </c>
      <c r="C16" s="81" t="s">
        <v>715</v>
      </c>
      <c r="D16" s="88">
        <v>75.900000000000006</v>
      </c>
      <c r="E16" s="81" t="s">
        <v>878</v>
      </c>
      <c r="F16" s="81" t="s">
        <v>728</v>
      </c>
      <c r="G16" s="81" t="s">
        <v>721</v>
      </c>
      <c r="H16" s="71"/>
      <c r="I16" s="54"/>
      <c r="J16" s="54"/>
      <c r="M16" s="53"/>
    </row>
    <row r="17" spans="1:13" ht="42.75" customHeight="1">
      <c r="A17" s="82">
        <v>7</v>
      </c>
      <c r="B17" s="81" t="s">
        <v>729</v>
      </c>
      <c r="C17" s="81" t="s">
        <v>715</v>
      </c>
      <c r="D17" s="88">
        <v>90</v>
      </c>
      <c r="E17" s="81" t="s">
        <v>879</v>
      </c>
      <c r="F17" s="81" t="s">
        <v>730</v>
      </c>
      <c r="G17" s="81" t="s">
        <v>721</v>
      </c>
      <c r="H17" s="71"/>
      <c r="I17" s="54"/>
      <c r="J17" s="54"/>
      <c r="M17" s="53"/>
    </row>
    <row r="18" spans="1:13" ht="117.75" customHeight="1">
      <c r="A18" s="82">
        <v>8</v>
      </c>
      <c r="B18" s="81" t="s">
        <v>731</v>
      </c>
      <c r="C18" s="81" t="s">
        <v>715</v>
      </c>
      <c r="D18" s="88">
        <v>4420</v>
      </c>
      <c r="E18" s="81" t="s">
        <v>880</v>
      </c>
      <c r="F18" s="81" t="s">
        <v>865</v>
      </c>
      <c r="G18" s="81" t="s">
        <v>724</v>
      </c>
      <c r="H18" s="71"/>
      <c r="I18" s="54"/>
      <c r="J18" s="54"/>
      <c r="M18" s="53"/>
    </row>
    <row r="19" spans="1:13" ht="19.5" customHeight="1">
      <c r="A19" s="82">
        <v>9</v>
      </c>
      <c r="B19" s="81" t="s">
        <v>732</v>
      </c>
      <c r="C19" s="81" t="s">
        <v>733</v>
      </c>
      <c r="D19" s="88">
        <v>600</v>
      </c>
      <c r="E19" s="81" t="s">
        <v>226</v>
      </c>
      <c r="F19" s="81" t="s">
        <v>734</v>
      </c>
      <c r="G19" s="81" t="s">
        <v>735</v>
      </c>
      <c r="H19" s="71"/>
      <c r="I19" s="54"/>
      <c r="J19" s="54"/>
      <c r="M19" s="53"/>
    </row>
    <row r="20" spans="1:13" ht="29.25" customHeight="1">
      <c r="A20" s="82">
        <v>10</v>
      </c>
      <c r="B20" s="81" t="s">
        <v>736</v>
      </c>
      <c r="C20" s="81" t="s">
        <v>733</v>
      </c>
      <c r="D20" s="88">
        <v>130</v>
      </c>
      <c r="E20" s="81" t="s">
        <v>881</v>
      </c>
      <c r="F20" s="81" t="s">
        <v>737</v>
      </c>
      <c r="G20" s="81" t="s">
        <v>718</v>
      </c>
      <c r="H20" s="71"/>
      <c r="I20" s="54"/>
      <c r="J20" s="54"/>
      <c r="M20" s="53"/>
    </row>
    <row r="21" spans="1:13" ht="28.5" customHeight="1">
      <c r="A21" s="82">
        <v>11</v>
      </c>
      <c r="B21" s="81" t="s">
        <v>738</v>
      </c>
      <c r="C21" s="81" t="s">
        <v>733</v>
      </c>
      <c r="D21" s="88">
        <v>50</v>
      </c>
      <c r="E21" s="81" t="s">
        <v>739</v>
      </c>
      <c r="F21" s="81" t="s">
        <v>740</v>
      </c>
      <c r="G21" s="81" t="s">
        <v>718</v>
      </c>
      <c r="H21" s="71"/>
      <c r="I21" s="54"/>
      <c r="J21" s="54"/>
      <c r="M21" s="53"/>
    </row>
    <row r="22" spans="1:13" ht="29.25" customHeight="1">
      <c r="A22" s="82">
        <v>12</v>
      </c>
      <c r="B22" s="81" t="s">
        <v>741</v>
      </c>
      <c r="C22" s="81" t="s">
        <v>733</v>
      </c>
      <c r="D22" s="88">
        <v>418</v>
      </c>
      <c r="E22" s="81" t="s">
        <v>882</v>
      </c>
      <c r="F22" s="81" t="s">
        <v>742</v>
      </c>
      <c r="G22" s="81" t="s">
        <v>721</v>
      </c>
      <c r="H22" s="71"/>
      <c r="I22" s="54"/>
      <c r="J22" s="54"/>
      <c r="M22" s="53"/>
    </row>
    <row r="23" spans="1:13" ht="32.25" customHeight="1">
      <c r="A23" s="82">
        <v>13</v>
      </c>
      <c r="B23" s="81" t="s">
        <v>743</v>
      </c>
      <c r="C23" s="81" t="s">
        <v>733</v>
      </c>
      <c r="D23" s="88">
        <v>87.6</v>
      </c>
      <c r="E23" s="81" t="s">
        <v>883</v>
      </c>
      <c r="F23" s="81" t="s">
        <v>730</v>
      </c>
      <c r="G23" s="81" t="s">
        <v>721</v>
      </c>
      <c r="H23" s="71"/>
      <c r="I23" s="54"/>
      <c r="J23" s="54"/>
      <c r="M23" s="53"/>
    </row>
    <row r="24" spans="1:13" ht="36.75" customHeight="1">
      <c r="A24" s="82">
        <v>14</v>
      </c>
      <c r="B24" s="81" t="s">
        <v>744</v>
      </c>
      <c r="C24" s="81" t="s">
        <v>733</v>
      </c>
      <c r="D24" s="88">
        <v>99</v>
      </c>
      <c r="E24" s="81" t="s">
        <v>884</v>
      </c>
      <c r="F24" s="81" t="s">
        <v>728</v>
      </c>
      <c r="G24" s="81" t="s">
        <v>721</v>
      </c>
      <c r="H24" s="71"/>
      <c r="I24" s="54"/>
      <c r="J24" s="54"/>
      <c r="M24" s="53"/>
    </row>
    <row r="25" spans="1:13" ht="35.25" customHeight="1">
      <c r="A25" s="82">
        <v>15</v>
      </c>
      <c r="B25" s="81" t="s">
        <v>745</v>
      </c>
      <c r="C25" s="81" t="s">
        <v>746</v>
      </c>
      <c r="D25" s="88">
        <v>320.5</v>
      </c>
      <c r="E25" s="81" t="s">
        <v>885</v>
      </c>
      <c r="F25" s="81" t="s">
        <v>728</v>
      </c>
      <c r="G25" s="81" t="s">
        <v>747</v>
      </c>
      <c r="H25" s="71"/>
      <c r="I25" s="54"/>
      <c r="J25" s="54"/>
      <c r="M25" s="53"/>
    </row>
    <row r="26" spans="1:13" ht="15">
      <c r="A26" s="82"/>
      <c r="B26" s="83" t="s">
        <v>748</v>
      </c>
      <c r="C26" s="81"/>
      <c r="D26" s="135">
        <f>SUM(D11:D25)</f>
        <v>7731.8</v>
      </c>
      <c r="E26" s="81"/>
      <c r="F26" s="81"/>
      <c r="G26" s="81"/>
      <c r="H26" s="71"/>
      <c r="I26" s="54"/>
      <c r="J26" s="54"/>
      <c r="M26" s="53"/>
    </row>
    <row r="27" spans="1:13" ht="15">
      <c r="A27" s="82"/>
      <c r="B27" s="83" t="s">
        <v>749</v>
      </c>
      <c r="C27" s="81"/>
      <c r="D27" s="135"/>
      <c r="E27" s="81"/>
      <c r="F27" s="81"/>
      <c r="G27" s="81"/>
      <c r="H27" s="71"/>
      <c r="I27" s="54"/>
      <c r="J27" s="54"/>
      <c r="M27" s="53"/>
    </row>
    <row r="28" spans="1:13" ht="29.25" customHeight="1">
      <c r="A28" s="82">
        <v>1</v>
      </c>
      <c r="B28" s="81" t="s">
        <v>750</v>
      </c>
      <c r="C28" s="81" t="s">
        <v>751</v>
      </c>
      <c r="D28" s="88">
        <v>30</v>
      </c>
      <c r="E28" s="81" t="s">
        <v>886</v>
      </c>
      <c r="F28" s="81" t="s">
        <v>726</v>
      </c>
      <c r="G28" s="81" t="s">
        <v>735</v>
      </c>
      <c r="H28" s="71"/>
      <c r="I28" s="54"/>
      <c r="J28" s="54"/>
      <c r="M28" s="53"/>
    </row>
    <row r="29" spans="1:13" ht="29.25" customHeight="1">
      <c r="A29" s="82">
        <v>2</v>
      </c>
      <c r="B29" s="81" t="s">
        <v>752</v>
      </c>
      <c r="C29" s="81" t="s">
        <v>753</v>
      </c>
      <c r="D29" s="88">
        <v>44</v>
      </c>
      <c r="E29" s="81" t="s">
        <v>225</v>
      </c>
      <c r="F29" s="81" t="s">
        <v>754</v>
      </c>
      <c r="G29" s="81" t="s">
        <v>755</v>
      </c>
      <c r="H29" s="71"/>
      <c r="I29" s="54"/>
      <c r="J29" s="54"/>
      <c r="M29" s="53"/>
    </row>
    <row r="30" spans="1:13" ht="27.75" customHeight="1">
      <c r="A30" s="82">
        <v>3</v>
      </c>
      <c r="B30" s="81" t="s">
        <v>756</v>
      </c>
      <c r="C30" s="81" t="s">
        <v>753</v>
      </c>
      <c r="D30" s="88">
        <v>46</v>
      </c>
      <c r="E30" s="81" t="s">
        <v>757</v>
      </c>
      <c r="F30" s="81" t="s">
        <v>758</v>
      </c>
      <c r="G30" s="81" t="s">
        <v>755</v>
      </c>
      <c r="H30" s="71"/>
      <c r="I30" s="54"/>
      <c r="J30" s="54"/>
      <c r="M30" s="53"/>
    </row>
    <row r="31" spans="1:13" ht="56.25" customHeight="1">
      <c r="A31" s="82">
        <v>4</v>
      </c>
      <c r="B31" s="81" t="s">
        <v>759</v>
      </c>
      <c r="C31" s="81" t="s">
        <v>760</v>
      </c>
      <c r="D31" s="88">
        <v>2.9</v>
      </c>
      <c r="E31" s="81" t="s">
        <v>887</v>
      </c>
      <c r="F31" s="81" t="s">
        <v>815</v>
      </c>
      <c r="G31" s="81" t="s">
        <v>761</v>
      </c>
      <c r="H31" s="71"/>
      <c r="I31" s="54"/>
      <c r="J31" s="54"/>
      <c r="M31" s="53"/>
    </row>
    <row r="32" spans="1:13" ht="15">
      <c r="A32" s="82"/>
      <c r="B32" s="84" t="s">
        <v>762</v>
      </c>
      <c r="C32" s="82"/>
      <c r="D32" s="135">
        <f>SUM(D28:D31)</f>
        <v>122.9</v>
      </c>
      <c r="E32" s="82"/>
      <c r="F32" s="82"/>
      <c r="G32" s="82"/>
      <c r="H32" s="71"/>
      <c r="I32" s="62"/>
      <c r="J32" s="62"/>
      <c r="M32" s="53"/>
    </row>
    <row r="33" spans="1:13" ht="80.25" customHeight="1">
      <c r="A33" s="82">
        <v>1</v>
      </c>
      <c r="B33" s="81" t="s">
        <v>763</v>
      </c>
      <c r="C33" s="81"/>
      <c r="D33" s="88">
        <v>10</v>
      </c>
      <c r="E33" s="81" t="s">
        <v>764</v>
      </c>
      <c r="F33" s="81" t="s">
        <v>765</v>
      </c>
      <c r="G33" s="81" t="s">
        <v>755</v>
      </c>
      <c r="H33" s="71"/>
      <c r="I33" s="54"/>
      <c r="J33" s="54"/>
      <c r="M33" s="53"/>
    </row>
    <row r="34" spans="1:13" ht="15">
      <c r="A34" s="82"/>
      <c r="B34" s="83" t="s">
        <v>704</v>
      </c>
      <c r="C34" s="81"/>
      <c r="D34" s="135">
        <f>SUM(D33)</f>
        <v>10</v>
      </c>
      <c r="E34" s="81"/>
      <c r="F34" s="81"/>
      <c r="G34" s="81"/>
      <c r="H34" s="71"/>
      <c r="I34" s="54"/>
      <c r="J34" s="54"/>
      <c r="M34" s="53"/>
    </row>
    <row r="35" spans="1:13" ht="30" customHeight="1">
      <c r="A35" s="82">
        <v>1</v>
      </c>
      <c r="B35" s="81" t="s">
        <v>766</v>
      </c>
      <c r="C35" s="81" t="s">
        <v>767</v>
      </c>
      <c r="D35" s="88">
        <v>13</v>
      </c>
      <c r="E35" s="81" t="s">
        <v>816</v>
      </c>
      <c r="F35" s="81" t="s">
        <v>768</v>
      </c>
      <c r="G35" s="81" t="s">
        <v>769</v>
      </c>
      <c r="H35" s="71"/>
      <c r="I35" s="54"/>
      <c r="J35" s="54"/>
      <c r="M35" s="53"/>
    </row>
    <row r="36" spans="1:13" ht="27.75" customHeight="1">
      <c r="A36" s="82">
        <v>2</v>
      </c>
      <c r="B36" s="81" t="s">
        <v>770</v>
      </c>
      <c r="C36" s="81" t="s">
        <v>767</v>
      </c>
      <c r="D36" s="88">
        <v>13.6</v>
      </c>
      <c r="E36" s="81" t="s">
        <v>888</v>
      </c>
      <c r="F36" s="81" t="s">
        <v>771</v>
      </c>
      <c r="G36" s="81" t="s">
        <v>769</v>
      </c>
      <c r="H36" s="71"/>
      <c r="I36" s="54"/>
      <c r="J36" s="54"/>
      <c r="M36" s="53"/>
    </row>
    <row r="37" spans="1:13" ht="36" customHeight="1">
      <c r="A37" s="82">
        <v>3</v>
      </c>
      <c r="B37" s="81" t="s">
        <v>772</v>
      </c>
      <c r="C37" s="81" t="s">
        <v>767</v>
      </c>
      <c r="D37" s="88">
        <v>2</v>
      </c>
      <c r="E37" s="81" t="s">
        <v>889</v>
      </c>
      <c r="F37" s="81" t="s">
        <v>773</v>
      </c>
      <c r="G37" s="81" t="s">
        <v>769</v>
      </c>
      <c r="H37" s="71"/>
      <c r="I37" s="54"/>
      <c r="J37" s="54"/>
      <c r="M37" s="53"/>
    </row>
    <row r="38" spans="1:13" ht="15">
      <c r="A38" s="82"/>
      <c r="B38" s="83" t="s">
        <v>712</v>
      </c>
      <c r="C38" s="81"/>
      <c r="D38" s="135">
        <f>SUM(D35:D37)</f>
        <v>28.6</v>
      </c>
      <c r="E38" s="81"/>
      <c r="F38" s="81"/>
      <c r="G38" s="81"/>
      <c r="H38" s="71"/>
      <c r="I38" s="54"/>
      <c r="J38" s="54"/>
      <c r="M38" s="53"/>
    </row>
    <row r="39" spans="1:13" ht="42" customHeight="1">
      <c r="A39" s="82"/>
      <c r="B39" s="83" t="s">
        <v>774</v>
      </c>
      <c r="C39" s="81"/>
      <c r="D39" s="135">
        <f>SUM(D38,D34,D32,D26,D9,D5)</f>
        <v>132636.84</v>
      </c>
      <c r="E39" s="83"/>
      <c r="F39" s="81"/>
      <c r="G39" s="81"/>
      <c r="H39" s="71"/>
      <c r="I39" s="54"/>
      <c r="J39" s="54"/>
      <c r="M39" s="53"/>
    </row>
    <row r="40" spans="1:13" ht="15">
      <c r="A40" s="195" t="s">
        <v>775</v>
      </c>
      <c r="B40" s="196"/>
      <c r="C40" s="196"/>
      <c r="D40" s="196"/>
      <c r="E40" s="196"/>
      <c r="F40" s="196"/>
      <c r="G40" s="196"/>
      <c r="H40" s="73"/>
      <c r="I40" s="65"/>
      <c r="J40" s="65"/>
      <c r="M40" s="53"/>
    </row>
    <row r="41" spans="1:13" ht="15">
      <c r="A41" s="196" t="s">
        <v>713</v>
      </c>
      <c r="B41" s="196"/>
      <c r="C41" s="196"/>
      <c r="D41" s="196"/>
      <c r="E41" s="196"/>
      <c r="F41" s="196"/>
      <c r="G41" s="196"/>
      <c r="H41" s="73"/>
      <c r="I41" s="65"/>
      <c r="J41" s="65"/>
      <c r="M41" s="53"/>
    </row>
    <row r="42" spans="1:13" ht="116.25" customHeight="1">
      <c r="A42" s="82">
        <v>1</v>
      </c>
      <c r="B42" s="81" t="s">
        <v>776</v>
      </c>
      <c r="C42" s="81" t="s">
        <v>715</v>
      </c>
      <c r="D42" s="88">
        <v>36.700000000000003</v>
      </c>
      <c r="E42" s="85" t="s">
        <v>863</v>
      </c>
      <c r="F42" s="81" t="s">
        <v>817</v>
      </c>
      <c r="G42" s="81" t="s">
        <v>777</v>
      </c>
      <c r="H42" s="71"/>
      <c r="I42" s="54"/>
      <c r="J42" s="54"/>
      <c r="M42" s="53"/>
    </row>
    <row r="43" spans="1:13" ht="27.75" customHeight="1">
      <c r="A43" s="82">
        <v>2</v>
      </c>
      <c r="B43" s="81" t="s">
        <v>778</v>
      </c>
      <c r="C43" s="81" t="s">
        <v>715</v>
      </c>
      <c r="D43" s="88">
        <v>127</v>
      </c>
      <c r="E43" s="81" t="s">
        <v>890</v>
      </c>
      <c r="F43" s="81" t="s">
        <v>742</v>
      </c>
      <c r="G43" s="81" t="s">
        <v>779</v>
      </c>
      <c r="H43" s="71"/>
      <c r="I43" s="54"/>
      <c r="J43" s="54"/>
      <c r="M43" s="53"/>
    </row>
    <row r="44" spans="1:13" ht="29.25" customHeight="1">
      <c r="A44" s="82">
        <v>3</v>
      </c>
      <c r="B44" s="81" t="s">
        <v>780</v>
      </c>
      <c r="C44" s="81" t="s">
        <v>715</v>
      </c>
      <c r="D44" s="88">
        <v>37.700000000000003</v>
      </c>
      <c r="E44" s="81" t="s">
        <v>891</v>
      </c>
      <c r="F44" s="81" t="s">
        <v>818</v>
      </c>
      <c r="G44" s="81" t="s">
        <v>777</v>
      </c>
      <c r="H44" s="71"/>
      <c r="I44" s="54"/>
      <c r="J44" s="54"/>
      <c r="M44" s="53"/>
    </row>
    <row r="45" spans="1:13" ht="46.5" customHeight="1">
      <c r="A45" s="82">
        <v>4</v>
      </c>
      <c r="B45" s="81" t="s">
        <v>781</v>
      </c>
      <c r="C45" s="81" t="s">
        <v>715</v>
      </c>
      <c r="D45" s="88">
        <v>156.80000000000001</v>
      </c>
      <c r="E45" s="81" t="s">
        <v>892</v>
      </c>
      <c r="F45" s="81" t="s">
        <v>782</v>
      </c>
      <c r="G45" s="81" t="s">
        <v>783</v>
      </c>
      <c r="H45" s="71"/>
      <c r="I45" s="54"/>
      <c r="J45" s="54"/>
      <c r="M45" s="53"/>
    </row>
    <row r="46" spans="1:13" ht="38.25" customHeight="1">
      <c r="A46" s="82">
        <v>5</v>
      </c>
      <c r="B46" s="81" t="s">
        <v>784</v>
      </c>
      <c r="C46" s="81" t="s">
        <v>715</v>
      </c>
      <c r="D46" s="88">
        <v>81.8</v>
      </c>
      <c r="E46" s="81" t="s">
        <v>79</v>
      </c>
      <c r="F46" s="81" t="s">
        <v>785</v>
      </c>
      <c r="G46" s="81" t="s">
        <v>786</v>
      </c>
      <c r="H46" s="71"/>
      <c r="I46" s="54"/>
      <c r="J46" s="54"/>
      <c r="M46" s="53"/>
    </row>
    <row r="47" spans="1:13" ht="30" customHeight="1">
      <c r="A47" s="82">
        <v>6</v>
      </c>
      <c r="B47" s="81" t="s">
        <v>787</v>
      </c>
      <c r="C47" s="81" t="s">
        <v>715</v>
      </c>
      <c r="D47" s="88">
        <v>64</v>
      </c>
      <c r="E47" s="81" t="s">
        <v>83</v>
      </c>
      <c r="F47" s="85" t="s">
        <v>819</v>
      </c>
      <c r="G47" s="81" t="s">
        <v>788</v>
      </c>
      <c r="H47" s="71"/>
      <c r="I47" s="54"/>
      <c r="J47" s="54"/>
      <c r="M47" s="53"/>
    </row>
    <row r="48" spans="1:13" ht="45.75" customHeight="1">
      <c r="A48" s="82">
        <v>7</v>
      </c>
      <c r="B48" s="81" t="s">
        <v>789</v>
      </c>
      <c r="C48" s="81" t="s">
        <v>715</v>
      </c>
      <c r="D48" s="88">
        <v>2704.9</v>
      </c>
      <c r="E48" s="81" t="s">
        <v>77</v>
      </c>
      <c r="F48" s="81" t="s">
        <v>785</v>
      </c>
      <c r="G48" s="81" t="s">
        <v>788</v>
      </c>
      <c r="H48" s="71"/>
      <c r="I48" s="54"/>
      <c r="J48" s="54"/>
      <c r="M48" s="53"/>
    </row>
    <row r="49" spans="1:13" ht="75.75" customHeight="1">
      <c r="A49" s="82">
        <v>8</v>
      </c>
      <c r="B49" s="81" t="s">
        <v>790</v>
      </c>
      <c r="C49" s="81" t="s">
        <v>715</v>
      </c>
      <c r="D49" s="88">
        <v>68</v>
      </c>
      <c r="E49" s="81" t="s">
        <v>893</v>
      </c>
      <c r="F49" s="81" t="s">
        <v>820</v>
      </c>
      <c r="G49" s="81" t="s">
        <v>788</v>
      </c>
      <c r="H49" s="71"/>
      <c r="I49" s="54"/>
      <c r="J49" s="54"/>
      <c r="M49" s="53"/>
    </row>
    <row r="50" spans="1:13" ht="81" customHeight="1">
      <c r="A50" s="145">
        <v>9</v>
      </c>
      <c r="B50" s="146" t="s">
        <v>791</v>
      </c>
      <c r="C50" s="146" t="s">
        <v>715</v>
      </c>
      <c r="D50" s="147">
        <v>194.7</v>
      </c>
      <c r="E50" s="146" t="s">
        <v>1099</v>
      </c>
      <c r="F50" s="146" t="s">
        <v>1100</v>
      </c>
      <c r="G50" s="146" t="s">
        <v>788</v>
      </c>
      <c r="H50" s="148"/>
      <c r="I50" s="55"/>
      <c r="J50" s="55"/>
      <c r="M50" s="53"/>
    </row>
    <row r="51" spans="1:13" ht="110.25" customHeight="1">
      <c r="A51" s="82">
        <v>10</v>
      </c>
      <c r="B51" s="81" t="s">
        <v>792</v>
      </c>
      <c r="C51" s="81" t="s">
        <v>715</v>
      </c>
      <c r="D51" s="88">
        <v>676</v>
      </c>
      <c r="E51" s="81" t="s">
        <v>793</v>
      </c>
      <c r="F51" s="81" t="s">
        <v>717</v>
      </c>
      <c r="G51" s="81" t="s">
        <v>598</v>
      </c>
      <c r="H51" s="71"/>
      <c r="I51" s="54"/>
      <c r="J51" s="54"/>
      <c r="M51" s="53"/>
    </row>
    <row r="52" spans="1:13" ht="77.25" customHeight="1">
      <c r="A52" s="82">
        <v>11</v>
      </c>
      <c r="B52" s="81" t="s">
        <v>794</v>
      </c>
      <c r="C52" s="81" t="s">
        <v>715</v>
      </c>
      <c r="D52" s="88">
        <v>1255</v>
      </c>
      <c r="E52" s="81" t="s">
        <v>112</v>
      </c>
      <c r="F52" s="81" t="s">
        <v>717</v>
      </c>
      <c r="G52" s="81" t="s">
        <v>113</v>
      </c>
      <c r="H52" s="71"/>
      <c r="I52" s="54"/>
      <c r="J52" s="54"/>
      <c r="M52" s="53"/>
    </row>
    <row r="53" spans="1:13" ht="28.5" customHeight="1">
      <c r="A53" s="82">
        <v>12</v>
      </c>
      <c r="B53" s="81" t="s">
        <v>114</v>
      </c>
      <c r="C53" s="81" t="s">
        <v>715</v>
      </c>
      <c r="D53" s="88">
        <v>33</v>
      </c>
      <c r="E53" s="81" t="s">
        <v>115</v>
      </c>
      <c r="F53" s="81" t="s">
        <v>717</v>
      </c>
      <c r="G53" s="81" t="s">
        <v>600</v>
      </c>
      <c r="H53" s="71"/>
      <c r="I53" s="56"/>
      <c r="J53" s="56"/>
      <c r="M53" s="53"/>
    </row>
    <row r="54" spans="1:13" ht="27" customHeight="1">
      <c r="A54" s="82">
        <v>13</v>
      </c>
      <c r="B54" s="81" t="s">
        <v>117</v>
      </c>
      <c r="C54" s="81" t="s">
        <v>715</v>
      </c>
      <c r="D54" s="88">
        <v>150</v>
      </c>
      <c r="E54" s="81" t="s">
        <v>118</v>
      </c>
      <c r="F54" s="81" t="s">
        <v>717</v>
      </c>
      <c r="G54" s="81" t="s">
        <v>599</v>
      </c>
      <c r="H54" s="71"/>
      <c r="I54" s="56"/>
      <c r="J54" s="56"/>
      <c r="M54" s="53"/>
    </row>
    <row r="55" spans="1:13" ht="24" customHeight="1">
      <c r="A55" s="82">
        <v>14</v>
      </c>
      <c r="B55" s="81" t="s">
        <v>119</v>
      </c>
      <c r="C55" s="81" t="s">
        <v>715</v>
      </c>
      <c r="D55" s="88">
        <v>160</v>
      </c>
      <c r="E55" s="81" t="s">
        <v>120</v>
      </c>
      <c r="F55" s="81" t="s">
        <v>717</v>
      </c>
      <c r="G55" s="81" t="s">
        <v>597</v>
      </c>
      <c r="H55" s="71"/>
      <c r="I55" s="56"/>
      <c r="J55" s="56"/>
      <c r="M55" s="53"/>
    </row>
    <row r="56" spans="1:13" ht="26.25" customHeight="1">
      <c r="A56" s="82">
        <v>15</v>
      </c>
      <c r="B56" s="81" t="s">
        <v>121</v>
      </c>
      <c r="C56" s="81" t="s">
        <v>715</v>
      </c>
      <c r="D56" s="88">
        <v>51.1</v>
      </c>
      <c r="E56" s="81" t="s">
        <v>122</v>
      </c>
      <c r="F56" s="81" t="s">
        <v>123</v>
      </c>
      <c r="G56" s="81" t="s">
        <v>124</v>
      </c>
      <c r="H56" s="71"/>
      <c r="I56" s="54"/>
      <c r="J56" s="54"/>
      <c r="M56" s="53"/>
    </row>
    <row r="57" spans="1:13" ht="40.5" customHeight="1">
      <c r="A57" s="82">
        <v>16</v>
      </c>
      <c r="B57" s="81" t="s">
        <v>731</v>
      </c>
      <c r="C57" s="81" t="s">
        <v>715</v>
      </c>
      <c r="D57" s="88">
        <v>1572</v>
      </c>
      <c r="E57" s="81" t="s">
        <v>90</v>
      </c>
      <c r="F57" s="81" t="s">
        <v>91</v>
      </c>
      <c r="G57" s="81" t="s">
        <v>126</v>
      </c>
      <c r="H57" s="71">
        <v>2016</v>
      </c>
      <c r="I57" s="54"/>
      <c r="J57" s="54"/>
      <c r="M57" s="53"/>
    </row>
    <row r="58" spans="1:13" ht="50.25" customHeight="1">
      <c r="A58" s="82">
        <v>17</v>
      </c>
      <c r="B58" s="81" t="s">
        <v>127</v>
      </c>
      <c r="C58" s="81" t="s">
        <v>715</v>
      </c>
      <c r="D58" s="88">
        <v>285.5</v>
      </c>
      <c r="E58" s="81" t="s">
        <v>894</v>
      </c>
      <c r="F58" s="81" t="s">
        <v>717</v>
      </c>
      <c r="G58" s="81" t="s">
        <v>592</v>
      </c>
      <c r="H58" s="71">
        <v>2016</v>
      </c>
      <c r="I58" s="56"/>
      <c r="J58" s="56"/>
      <c r="M58" s="53"/>
    </row>
    <row r="59" spans="1:13" ht="51" customHeight="1">
      <c r="A59" s="145">
        <v>18</v>
      </c>
      <c r="B59" s="146" t="s">
        <v>128</v>
      </c>
      <c r="C59" s="146" t="s">
        <v>715</v>
      </c>
      <c r="D59" s="147">
        <v>589</v>
      </c>
      <c r="E59" s="146" t="s">
        <v>1104</v>
      </c>
      <c r="F59" s="146" t="s">
        <v>1105</v>
      </c>
      <c r="G59" s="146" t="s">
        <v>129</v>
      </c>
      <c r="H59" s="148">
        <v>2016</v>
      </c>
      <c r="I59" s="54"/>
      <c r="J59" s="54"/>
      <c r="M59" s="53"/>
    </row>
    <row r="60" spans="1:13" ht="33.75" customHeight="1">
      <c r="A60" s="155">
        <v>19</v>
      </c>
      <c r="B60" s="156" t="s">
        <v>130</v>
      </c>
      <c r="C60" s="156" t="s">
        <v>715</v>
      </c>
      <c r="D60" s="165">
        <v>1400.2</v>
      </c>
      <c r="E60" s="156" t="s">
        <v>1187</v>
      </c>
      <c r="F60" s="156" t="s">
        <v>1181</v>
      </c>
      <c r="G60" s="156" t="s">
        <v>131</v>
      </c>
      <c r="H60" s="158"/>
      <c r="I60" s="54"/>
      <c r="J60" s="54"/>
      <c r="M60" s="53"/>
    </row>
    <row r="61" spans="1:13" ht="36" customHeight="1">
      <c r="A61" s="155">
        <v>20</v>
      </c>
      <c r="B61" s="156" t="s">
        <v>132</v>
      </c>
      <c r="C61" s="156" t="s">
        <v>715</v>
      </c>
      <c r="D61" s="165">
        <v>860.6</v>
      </c>
      <c r="E61" s="156" t="s">
        <v>1195</v>
      </c>
      <c r="F61" s="156" t="s">
        <v>1179</v>
      </c>
      <c r="G61" s="156" t="s">
        <v>133</v>
      </c>
      <c r="H61" s="158"/>
      <c r="I61" s="54"/>
      <c r="J61" s="54"/>
      <c r="M61" s="53"/>
    </row>
    <row r="62" spans="1:13" ht="39.75" customHeight="1">
      <c r="A62" s="155">
        <v>21</v>
      </c>
      <c r="B62" s="156" t="s">
        <v>134</v>
      </c>
      <c r="C62" s="156" t="s">
        <v>715</v>
      </c>
      <c r="D62" s="165">
        <v>192</v>
      </c>
      <c r="E62" s="156" t="s">
        <v>1193</v>
      </c>
      <c r="F62" s="156" t="s">
        <v>1181</v>
      </c>
      <c r="G62" s="156" t="s">
        <v>135</v>
      </c>
      <c r="H62" s="158"/>
      <c r="I62" s="54"/>
      <c r="J62" s="54"/>
      <c r="M62" s="53"/>
    </row>
    <row r="63" spans="1:13" ht="30" customHeight="1">
      <c r="A63" s="155">
        <v>22</v>
      </c>
      <c r="B63" s="156" t="s">
        <v>136</v>
      </c>
      <c r="C63" s="156" t="s">
        <v>715</v>
      </c>
      <c r="D63" s="165">
        <v>376</v>
      </c>
      <c r="E63" s="156" t="s">
        <v>1188</v>
      </c>
      <c r="F63" s="156" t="s">
        <v>1189</v>
      </c>
      <c r="G63" s="156" t="s">
        <v>135</v>
      </c>
      <c r="H63" s="158"/>
      <c r="I63" s="54"/>
      <c r="J63" s="54"/>
      <c r="M63" s="53"/>
    </row>
    <row r="64" spans="1:13" ht="32.25" customHeight="1">
      <c r="A64" s="82">
        <v>23</v>
      </c>
      <c r="B64" s="81" t="s">
        <v>137</v>
      </c>
      <c r="C64" s="81" t="s">
        <v>715</v>
      </c>
      <c r="D64" s="88">
        <v>488</v>
      </c>
      <c r="E64" s="81" t="s">
        <v>895</v>
      </c>
      <c r="F64" s="81" t="s">
        <v>138</v>
      </c>
      <c r="G64" s="81" t="s">
        <v>779</v>
      </c>
      <c r="H64" s="71">
        <v>2016</v>
      </c>
      <c r="I64" s="54"/>
      <c r="J64" s="54"/>
      <c r="M64" s="53"/>
    </row>
    <row r="65" spans="1:13" ht="34.5" customHeight="1">
      <c r="A65" s="82">
        <v>24</v>
      </c>
      <c r="B65" s="81" t="s">
        <v>217</v>
      </c>
      <c r="C65" s="81" t="s">
        <v>715</v>
      </c>
      <c r="D65" s="88">
        <v>687</v>
      </c>
      <c r="E65" s="81" t="s">
        <v>896</v>
      </c>
      <c r="F65" s="81" t="s">
        <v>138</v>
      </c>
      <c r="G65" s="81" t="s">
        <v>139</v>
      </c>
      <c r="H65" s="71"/>
      <c r="I65" s="54"/>
      <c r="J65" s="54"/>
      <c r="M65" s="53"/>
    </row>
    <row r="66" spans="1:13" ht="32.25" customHeight="1">
      <c r="A66" s="82">
        <v>25</v>
      </c>
      <c r="B66" s="81" t="s">
        <v>140</v>
      </c>
      <c r="C66" s="81" t="s">
        <v>715</v>
      </c>
      <c r="D66" s="88">
        <v>262</v>
      </c>
      <c r="E66" s="81" t="s">
        <v>897</v>
      </c>
      <c r="F66" s="81" t="s">
        <v>717</v>
      </c>
      <c r="G66" s="81" t="s">
        <v>141</v>
      </c>
      <c r="H66" s="71">
        <v>2016</v>
      </c>
      <c r="I66" s="54"/>
      <c r="J66" s="54"/>
      <c r="M66" s="53"/>
    </row>
    <row r="67" spans="1:13" ht="101.25" customHeight="1">
      <c r="A67" s="82">
        <v>26</v>
      </c>
      <c r="B67" s="81" t="s">
        <v>142</v>
      </c>
      <c r="C67" s="81" t="s">
        <v>715</v>
      </c>
      <c r="D67" s="88">
        <v>1102.5</v>
      </c>
      <c r="E67" s="81" t="s">
        <v>95</v>
      </c>
      <c r="F67" s="81" t="s">
        <v>94</v>
      </c>
      <c r="G67" s="81" t="s">
        <v>143</v>
      </c>
      <c r="H67" s="71"/>
      <c r="I67" s="54"/>
      <c r="J67" s="54"/>
      <c r="M67" s="53"/>
    </row>
    <row r="68" spans="1:13" ht="45.75" customHeight="1">
      <c r="A68" s="82">
        <v>27</v>
      </c>
      <c r="B68" s="81" t="s">
        <v>144</v>
      </c>
      <c r="C68" s="81" t="s">
        <v>715</v>
      </c>
      <c r="D68" s="88">
        <v>662.6</v>
      </c>
      <c r="E68" s="81" t="s">
        <v>558</v>
      </c>
      <c r="F68" s="81" t="s">
        <v>860</v>
      </c>
      <c r="G68" s="81" t="s">
        <v>143</v>
      </c>
      <c r="H68" s="71"/>
      <c r="I68" s="54"/>
      <c r="J68" s="54"/>
      <c r="M68" s="53"/>
    </row>
    <row r="69" spans="1:13" ht="27" customHeight="1">
      <c r="A69" s="82">
        <v>28</v>
      </c>
      <c r="B69" s="81" t="s">
        <v>719</v>
      </c>
      <c r="C69" s="81" t="s">
        <v>715</v>
      </c>
      <c r="D69" s="88">
        <v>6.9</v>
      </c>
      <c r="E69" s="81" t="s">
        <v>549</v>
      </c>
      <c r="F69" s="81" t="s">
        <v>138</v>
      </c>
      <c r="G69" s="81" t="s">
        <v>143</v>
      </c>
      <c r="H69" s="71"/>
      <c r="I69" s="54"/>
      <c r="J69" s="54"/>
      <c r="M69" s="53"/>
    </row>
    <row r="70" spans="1:13" ht="34.5" customHeight="1">
      <c r="A70" s="82">
        <v>29</v>
      </c>
      <c r="B70" s="81" t="s">
        <v>145</v>
      </c>
      <c r="C70" s="81" t="s">
        <v>715</v>
      </c>
      <c r="D70" s="88">
        <v>224</v>
      </c>
      <c r="E70" s="81" t="s">
        <v>146</v>
      </c>
      <c r="F70" s="81" t="s">
        <v>147</v>
      </c>
      <c r="G70" s="81" t="s">
        <v>148</v>
      </c>
      <c r="H70" s="71"/>
      <c r="I70" s="54"/>
      <c r="J70" s="54"/>
      <c r="M70" s="53"/>
    </row>
    <row r="71" spans="1:13" ht="33" customHeight="1">
      <c r="A71" s="145">
        <v>30</v>
      </c>
      <c r="B71" s="146" t="s">
        <v>673</v>
      </c>
      <c r="C71" s="146" t="s">
        <v>715</v>
      </c>
      <c r="D71" s="147">
        <v>108.4</v>
      </c>
      <c r="E71" s="146" t="s">
        <v>1155</v>
      </c>
      <c r="F71" s="146" t="s">
        <v>1156</v>
      </c>
      <c r="G71" s="146" t="s">
        <v>1157</v>
      </c>
      <c r="H71" s="148"/>
      <c r="I71" s="54"/>
      <c r="J71" s="54"/>
      <c r="M71" s="53"/>
    </row>
    <row r="72" spans="1:13" ht="15">
      <c r="A72" s="82"/>
      <c r="B72" s="83" t="s">
        <v>74</v>
      </c>
      <c r="C72" s="84"/>
      <c r="D72" s="135">
        <f>SUM(D42:D71)</f>
        <v>14613.400000000001</v>
      </c>
      <c r="E72" s="82"/>
      <c r="F72" s="82"/>
      <c r="G72" s="82"/>
      <c r="H72" s="71"/>
      <c r="I72" s="62"/>
      <c r="J72" s="62"/>
      <c r="M72" s="53"/>
    </row>
    <row r="73" spans="1:13" ht="49.5" customHeight="1">
      <c r="A73" s="155">
        <v>1</v>
      </c>
      <c r="B73" s="156" t="s">
        <v>149</v>
      </c>
      <c r="C73" s="156" t="s">
        <v>150</v>
      </c>
      <c r="D73" s="165">
        <v>32</v>
      </c>
      <c r="E73" s="156" t="s">
        <v>1211</v>
      </c>
      <c r="F73" s="156" t="s">
        <v>1210</v>
      </c>
      <c r="G73" s="156" t="s">
        <v>151</v>
      </c>
      <c r="H73" s="158">
        <v>2016</v>
      </c>
      <c r="I73" s="54"/>
      <c r="J73" s="54"/>
      <c r="M73" s="53"/>
    </row>
    <row r="74" spans="1:13" ht="53.25" customHeight="1">
      <c r="A74" s="155">
        <v>2</v>
      </c>
      <c r="B74" s="156" t="s">
        <v>152</v>
      </c>
      <c r="C74" s="156" t="s">
        <v>150</v>
      </c>
      <c r="D74" s="165">
        <v>551.6</v>
      </c>
      <c r="E74" s="156" t="s">
        <v>1212</v>
      </c>
      <c r="F74" s="156" t="s">
        <v>1210</v>
      </c>
      <c r="G74" s="156" t="s">
        <v>564</v>
      </c>
      <c r="H74" s="158">
        <v>2016</v>
      </c>
      <c r="I74" s="54"/>
      <c r="J74" s="54"/>
      <c r="M74" s="53"/>
    </row>
    <row r="75" spans="1:13" ht="56.25" customHeight="1">
      <c r="A75" s="155">
        <v>3</v>
      </c>
      <c r="B75" s="156" t="s">
        <v>153</v>
      </c>
      <c r="C75" s="156" t="s">
        <v>150</v>
      </c>
      <c r="D75" s="165">
        <v>385</v>
      </c>
      <c r="E75" s="156" t="s">
        <v>1209</v>
      </c>
      <c r="F75" s="156" t="s">
        <v>1210</v>
      </c>
      <c r="G75" s="156" t="s">
        <v>563</v>
      </c>
      <c r="H75" s="158">
        <v>2016</v>
      </c>
      <c r="I75" s="54"/>
      <c r="J75" s="54"/>
      <c r="M75" s="53"/>
    </row>
    <row r="76" spans="1:13" ht="75" customHeight="1">
      <c r="A76" s="155">
        <v>4</v>
      </c>
      <c r="B76" s="156" t="s">
        <v>154</v>
      </c>
      <c r="C76" s="156" t="s">
        <v>150</v>
      </c>
      <c r="D76" s="165">
        <v>30</v>
      </c>
      <c r="E76" s="156" t="s">
        <v>1196</v>
      </c>
      <c r="F76" s="156" t="s">
        <v>1197</v>
      </c>
      <c r="G76" s="156" t="s">
        <v>777</v>
      </c>
      <c r="H76" s="158">
        <v>2016</v>
      </c>
      <c r="I76" s="54"/>
      <c r="J76" s="54"/>
      <c r="M76" s="53"/>
    </row>
    <row r="77" spans="1:13" ht="68.25" customHeight="1">
      <c r="A77" s="155">
        <v>5</v>
      </c>
      <c r="B77" s="156" t="s">
        <v>155</v>
      </c>
      <c r="C77" s="156" t="s">
        <v>150</v>
      </c>
      <c r="D77" s="165">
        <v>23.1</v>
      </c>
      <c r="E77" s="156" t="s">
        <v>1207</v>
      </c>
      <c r="F77" s="156" t="s">
        <v>1208</v>
      </c>
      <c r="G77" s="156" t="s">
        <v>129</v>
      </c>
      <c r="H77" s="158">
        <v>2016</v>
      </c>
      <c r="I77" s="54"/>
      <c r="J77" s="54"/>
      <c r="M77" s="53"/>
    </row>
    <row r="78" spans="1:13" ht="89.25" customHeight="1">
      <c r="A78" s="82">
        <v>6</v>
      </c>
      <c r="B78" s="81" t="s">
        <v>156</v>
      </c>
      <c r="C78" s="81" t="s">
        <v>150</v>
      </c>
      <c r="D78" s="88">
        <v>40.700000000000003</v>
      </c>
      <c r="E78" s="81" t="s">
        <v>157</v>
      </c>
      <c r="F78" s="81" t="s">
        <v>785</v>
      </c>
      <c r="G78" s="81" t="s">
        <v>141</v>
      </c>
      <c r="H78" s="71"/>
      <c r="I78" s="54"/>
      <c r="J78" s="54"/>
      <c r="M78" s="53"/>
    </row>
    <row r="79" spans="1:13" ht="83.25" customHeight="1">
      <c r="A79" s="82">
        <v>7</v>
      </c>
      <c r="B79" s="81" t="s">
        <v>158</v>
      </c>
      <c r="C79" s="81" t="s">
        <v>150</v>
      </c>
      <c r="D79" s="88">
        <v>9.6999999999999993</v>
      </c>
      <c r="E79" s="81" t="s">
        <v>159</v>
      </c>
      <c r="F79" s="81" t="s">
        <v>785</v>
      </c>
      <c r="G79" s="81" t="s">
        <v>86</v>
      </c>
      <c r="H79" s="71"/>
      <c r="I79" s="54"/>
      <c r="J79" s="54"/>
      <c r="M79" s="53"/>
    </row>
    <row r="80" spans="1:13" ht="42.75" customHeight="1">
      <c r="A80" s="82">
        <v>8</v>
      </c>
      <c r="B80" s="81" t="s">
        <v>161</v>
      </c>
      <c r="C80" s="81" t="s">
        <v>150</v>
      </c>
      <c r="D80" s="88">
        <v>4.5</v>
      </c>
      <c r="E80" s="81" t="s">
        <v>162</v>
      </c>
      <c r="F80" s="81" t="s">
        <v>785</v>
      </c>
      <c r="G80" s="81" t="s">
        <v>579</v>
      </c>
      <c r="H80" s="71"/>
      <c r="I80" s="54"/>
      <c r="J80" s="54"/>
      <c r="M80" s="53"/>
    </row>
    <row r="81" spans="1:13" ht="30">
      <c r="A81" s="82">
        <v>9</v>
      </c>
      <c r="B81" s="81" t="s">
        <v>163</v>
      </c>
      <c r="C81" s="81" t="s">
        <v>150</v>
      </c>
      <c r="D81" s="88">
        <v>14</v>
      </c>
      <c r="E81" s="81" t="s">
        <v>164</v>
      </c>
      <c r="F81" s="81" t="s">
        <v>758</v>
      </c>
      <c r="G81" s="81" t="s">
        <v>85</v>
      </c>
      <c r="H81" s="71"/>
      <c r="I81" s="54"/>
      <c r="J81" s="54"/>
      <c r="M81" s="53"/>
    </row>
    <row r="82" spans="1:13" ht="35.25" customHeight="1">
      <c r="A82" s="82">
        <v>10</v>
      </c>
      <c r="B82" s="81" t="s">
        <v>165</v>
      </c>
      <c r="C82" s="81" t="s">
        <v>150</v>
      </c>
      <c r="D82" s="88">
        <v>12</v>
      </c>
      <c r="E82" s="81" t="s">
        <v>82</v>
      </c>
      <c r="F82" s="81" t="s">
        <v>758</v>
      </c>
      <c r="G82" s="81" t="s">
        <v>777</v>
      </c>
      <c r="H82" s="71"/>
      <c r="I82" s="54"/>
      <c r="J82" s="54"/>
      <c r="M82" s="53"/>
    </row>
    <row r="83" spans="1:13" ht="34.5" customHeight="1">
      <c r="A83" s="82">
        <v>11</v>
      </c>
      <c r="B83" s="81" t="s">
        <v>166</v>
      </c>
      <c r="C83" s="81" t="s">
        <v>150</v>
      </c>
      <c r="D83" s="88">
        <v>35.299999999999997</v>
      </c>
      <c r="E83" s="81" t="s">
        <v>898</v>
      </c>
      <c r="F83" s="81" t="s">
        <v>726</v>
      </c>
      <c r="G83" s="81" t="s">
        <v>116</v>
      </c>
      <c r="H83" s="71"/>
      <c r="I83" s="54"/>
      <c r="J83" s="54"/>
      <c r="M83" s="53"/>
    </row>
    <row r="84" spans="1:13" ht="41.25" customHeight="1">
      <c r="A84" s="82">
        <v>12</v>
      </c>
      <c r="B84" s="81" t="s">
        <v>167</v>
      </c>
      <c r="C84" s="81" t="s">
        <v>150</v>
      </c>
      <c r="D84" s="88">
        <v>73.599999999999994</v>
      </c>
      <c r="E84" s="81" t="s">
        <v>899</v>
      </c>
      <c r="F84" s="81" t="s">
        <v>168</v>
      </c>
      <c r="G84" s="81" t="s">
        <v>169</v>
      </c>
      <c r="H84" s="71"/>
      <c r="I84" s="54"/>
      <c r="J84" s="54"/>
      <c r="M84" s="53"/>
    </row>
    <row r="85" spans="1:13" ht="30.75" customHeight="1">
      <c r="A85" s="82">
        <v>13</v>
      </c>
      <c r="B85" s="81" t="s">
        <v>170</v>
      </c>
      <c r="C85" s="81" t="s">
        <v>150</v>
      </c>
      <c r="D85" s="88">
        <v>10.3</v>
      </c>
      <c r="E85" s="81" t="s">
        <v>900</v>
      </c>
      <c r="F85" s="81" t="s">
        <v>168</v>
      </c>
      <c r="G85" s="81" t="s">
        <v>169</v>
      </c>
      <c r="H85" s="71"/>
      <c r="I85" s="54"/>
      <c r="J85" s="54"/>
      <c r="M85" s="53"/>
    </row>
    <row r="86" spans="1:13" ht="166.5" customHeight="1">
      <c r="A86" s="82">
        <v>14</v>
      </c>
      <c r="B86" s="81" t="s">
        <v>171</v>
      </c>
      <c r="C86" s="81" t="s">
        <v>150</v>
      </c>
      <c r="D86" s="88">
        <v>276.5</v>
      </c>
      <c r="E86" s="81" t="s">
        <v>901</v>
      </c>
      <c r="F86" s="81" t="s">
        <v>168</v>
      </c>
      <c r="G86" s="81" t="s">
        <v>169</v>
      </c>
      <c r="H86" s="71"/>
      <c r="I86" s="54"/>
      <c r="J86" s="54"/>
      <c r="M86" s="53"/>
    </row>
    <row r="87" spans="1:13" ht="86.25" customHeight="1">
      <c r="A87" s="82">
        <v>15</v>
      </c>
      <c r="B87" s="81" t="s">
        <v>745</v>
      </c>
      <c r="C87" s="81" t="s">
        <v>150</v>
      </c>
      <c r="D87" s="88">
        <v>65.7</v>
      </c>
      <c r="E87" s="81" t="s">
        <v>902</v>
      </c>
      <c r="F87" s="81" t="s">
        <v>168</v>
      </c>
      <c r="G87" s="81" t="s">
        <v>169</v>
      </c>
      <c r="H87" s="71"/>
      <c r="I87" s="54"/>
      <c r="J87" s="54"/>
      <c r="M87" s="53"/>
    </row>
    <row r="88" spans="1:13" ht="39.75" customHeight="1">
      <c r="A88" s="82">
        <v>16</v>
      </c>
      <c r="B88" s="81" t="s">
        <v>172</v>
      </c>
      <c r="C88" s="81" t="s">
        <v>150</v>
      </c>
      <c r="D88" s="88">
        <v>21</v>
      </c>
      <c r="E88" s="81" t="s">
        <v>903</v>
      </c>
      <c r="F88" s="81" t="s">
        <v>138</v>
      </c>
      <c r="G88" s="81" t="s">
        <v>779</v>
      </c>
      <c r="H88" s="71">
        <v>2016</v>
      </c>
      <c r="I88" s="54"/>
      <c r="J88" s="54"/>
      <c r="M88" s="53"/>
    </row>
    <row r="89" spans="1:13" ht="35.25" customHeight="1">
      <c r="A89" s="82">
        <v>17</v>
      </c>
      <c r="B89" s="81" t="s">
        <v>173</v>
      </c>
      <c r="C89" s="81" t="s">
        <v>150</v>
      </c>
      <c r="D89" s="88">
        <v>19.100000000000001</v>
      </c>
      <c r="E89" s="81" t="s">
        <v>904</v>
      </c>
      <c r="F89" s="81" t="s">
        <v>138</v>
      </c>
      <c r="G89" s="81" t="s">
        <v>779</v>
      </c>
      <c r="H89" s="71">
        <v>2016</v>
      </c>
      <c r="I89" s="54"/>
      <c r="J89" s="54"/>
      <c r="M89" s="53"/>
    </row>
    <row r="90" spans="1:13" ht="31.5" customHeight="1">
      <c r="A90" s="155">
        <v>18</v>
      </c>
      <c r="B90" s="156" t="s">
        <v>174</v>
      </c>
      <c r="C90" s="156" t="s">
        <v>150</v>
      </c>
      <c r="D90" s="165">
        <v>20</v>
      </c>
      <c r="E90" s="156" t="s">
        <v>1191</v>
      </c>
      <c r="F90" s="156" t="s">
        <v>1181</v>
      </c>
      <c r="G90" s="156" t="s">
        <v>777</v>
      </c>
      <c r="H90" s="158">
        <v>2016</v>
      </c>
      <c r="I90" s="54"/>
      <c r="J90" s="54"/>
      <c r="M90" s="53"/>
    </row>
    <row r="91" spans="1:13" ht="34.5" customHeight="1">
      <c r="A91" s="155">
        <v>19</v>
      </c>
      <c r="B91" s="156" t="s">
        <v>175</v>
      </c>
      <c r="C91" s="156" t="s">
        <v>150</v>
      </c>
      <c r="D91" s="165">
        <v>7.5</v>
      </c>
      <c r="E91" s="156" t="s">
        <v>1185</v>
      </c>
      <c r="F91" s="156" t="s">
        <v>1179</v>
      </c>
      <c r="G91" s="156" t="s">
        <v>777</v>
      </c>
      <c r="H91" s="158">
        <v>2016</v>
      </c>
      <c r="I91" s="54"/>
      <c r="J91" s="54"/>
      <c r="M91" s="53"/>
    </row>
    <row r="92" spans="1:13" ht="36" customHeight="1">
      <c r="A92" s="155">
        <v>20</v>
      </c>
      <c r="B92" s="156" t="s">
        <v>136</v>
      </c>
      <c r="C92" s="156" t="s">
        <v>150</v>
      </c>
      <c r="D92" s="165">
        <v>6.5</v>
      </c>
      <c r="E92" s="156" t="s">
        <v>1192</v>
      </c>
      <c r="F92" s="156" t="s">
        <v>1181</v>
      </c>
      <c r="G92" s="156" t="s">
        <v>777</v>
      </c>
      <c r="H92" s="158">
        <v>2016</v>
      </c>
      <c r="I92" s="54"/>
      <c r="J92" s="54"/>
      <c r="M92" s="53"/>
    </row>
    <row r="93" spans="1:13" ht="34.5" customHeight="1">
      <c r="A93" s="82">
        <v>21</v>
      </c>
      <c r="B93" s="81" t="s">
        <v>176</v>
      </c>
      <c r="C93" s="81" t="s">
        <v>150</v>
      </c>
      <c r="D93" s="88">
        <v>9.4</v>
      </c>
      <c r="E93" s="81" t="s">
        <v>905</v>
      </c>
      <c r="F93" s="81" t="s">
        <v>730</v>
      </c>
      <c r="G93" s="81" t="s">
        <v>177</v>
      </c>
      <c r="H93" s="71">
        <v>2016</v>
      </c>
      <c r="I93" s="54"/>
      <c r="J93" s="54"/>
      <c r="M93" s="53"/>
    </row>
    <row r="94" spans="1:13" ht="32.25" customHeight="1">
      <c r="A94" s="82">
        <v>22</v>
      </c>
      <c r="B94" s="81" t="s">
        <v>178</v>
      </c>
      <c r="C94" s="81" t="s">
        <v>150</v>
      </c>
      <c r="D94" s="88">
        <v>16</v>
      </c>
      <c r="E94" s="81" t="s">
        <v>906</v>
      </c>
      <c r="F94" s="81" t="s">
        <v>730</v>
      </c>
      <c r="G94" s="81" t="s">
        <v>177</v>
      </c>
      <c r="H94" s="71">
        <v>2016</v>
      </c>
      <c r="I94" s="54"/>
      <c r="J94" s="54"/>
      <c r="M94" s="53"/>
    </row>
    <row r="95" spans="1:13" ht="96.75" customHeight="1">
      <c r="A95" s="82">
        <v>23</v>
      </c>
      <c r="B95" s="81" t="s">
        <v>179</v>
      </c>
      <c r="C95" s="81" t="s">
        <v>150</v>
      </c>
      <c r="D95" s="88">
        <v>70.099999999999994</v>
      </c>
      <c r="E95" s="81" t="s">
        <v>907</v>
      </c>
      <c r="F95" s="81" t="s">
        <v>730</v>
      </c>
      <c r="G95" s="81" t="s">
        <v>786</v>
      </c>
      <c r="H95" s="71">
        <v>2016</v>
      </c>
      <c r="I95" s="54"/>
      <c r="J95" s="54"/>
      <c r="M95" s="53"/>
    </row>
    <row r="96" spans="1:13" ht="37.5" customHeight="1">
      <c r="A96" s="145">
        <v>24</v>
      </c>
      <c r="B96" s="146" t="s">
        <v>776</v>
      </c>
      <c r="C96" s="146" t="s">
        <v>150</v>
      </c>
      <c r="D96" s="147">
        <v>10.5</v>
      </c>
      <c r="E96" s="146" t="s">
        <v>1109</v>
      </c>
      <c r="F96" s="146" t="s">
        <v>1105</v>
      </c>
      <c r="G96" s="146" t="s">
        <v>786</v>
      </c>
      <c r="H96" s="148">
        <v>2016</v>
      </c>
      <c r="I96" s="54"/>
      <c r="J96" s="54"/>
      <c r="M96" s="53"/>
    </row>
    <row r="97" spans="1:13" ht="51" customHeight="1">
      <c r="A97" s="145">
        <v>25</v>
      </c>
      <c r="B97" s="146" t="s">
        <v>180</v>
      </c>
      <c r="C97" s="146" t="s">
        <v>150</v>
      </c>
      <c r="D97" s="147">
        <v>1401</v>
      </c>
      <c r="E97" s="146" t="s">
        <v>1163</v>
      </c>
      <c r="F97" s="146" t="s">
        <v>1148</v>
      </c>
      <c r="G97" s="146" t="s">
        <v>586</v>
      </c>
      <c r="H97" s="148">
        <v>2016</v>
      </c>
      <c r="I97" s="54"/>
      <c r="J97" s="54"/>
      <c r="M97" s="53"/>
    </row>
    <row r="98" spans="1:13" ht="69.75" customHeight="1">
      <c r="A98" s="145">
        <v>26</v>
      </c>
      <c r="B98" s="146" t="s">
        <v>182</v>
      </c>
      <c r="C98" s="146" t="s">
        <v>150</v>
      </c>
      <c r="D98" s="147">
        <v>1.1000000000000001</v>
      </c>
      <c r="E98" s="146" t="s">
        <v>1165</v>
      </c>
      <c r="F98" s="146" t="s">
        <v>1148</v>
      </c>
      <c r="G98" s="146" t="s">
        <v>181</v>
      </c>
      <c r="H98" s="148"/>
      <c r="I98" s="54"/>
      <c r="J98" s="54"/>
      <c r="M98" s="53"/>
    </row>
    <row r="99" spans="1:13" ht="35.25" customHeight="1">
      <c r="A99" s="145">
        <v>27</v>
      </c>
      <c r="B99" s="146" t="s">
        <v>183</v>
      </c>
      <c r="C99" s="146" t="s">
        <v>150</v>
      </c>
      <c r="D99" s="147">
        <v>0.9</v>
      </c>
      <c r="E99" s="146" t="s">
        <v>1164</v>
      </c>
      <c r="F99" s="146" t="s">
        <v>1148</v>
      </c>
      <c r="G99" s="146" t="s">
        <v>587</v>
      </c>
      <c r="H99" s="148"/>
      <c r="I99" s="54"/>
      <c r="J99" s="54"/>
      <c r="M99" s="53"/>
    </row>
    <row r="100" spans="1:13" ht="60.75" customHeight="1">
      <c r="A100" s="82">
        <v>28</v>
      </c>
      <c r="B100" s="81" t="s">
        <v>184</v>
      </c>
      <c r="C100" s="81" t="s">
        <v>150</v>
      </c>
      <c r="D100" s="88">
        <v>33</v>
      </c>
      <c r="E100" s="81" t="s">
        <v>908</v>
      </c>
      <c r="F100" s="81" t="s">
        <v>185</v>
      </c>
      <c r="G100" s="81" t="s">
        <v>786</v>
      </c>
      <c r="H100" s="71"/>
      <c r="I100" s="55"/>
      <c r="J100" s="55"/>
      <c r="M100" s="53"/>
    </row>
    <row r="101" spans="1:13" ht="32.25" customHeight="1">
      <c r="A101" s="82">
        <v>29</v>
      </c>
      <c r="B101" s="81" t="s">
        <v>186</v>
      </c>
      <c r="C101" s="81" t="s">
        <v>150</v>
      </c>
      <c r="D101" s="88">
        <v>11</v>
      </c>
      <c r="E101" s="81" t="s">
        <v>909</v>
      </c>
      <c r="F101" s="81" t="s">
        <v>185</v>
      </c>
      <c r="G101" s="81" t="s">
        <v>786</v>
      </c>
      <c r="H101" s="71"/>
      <c r="I101" s="55"/>
      <c r="J101" s="55"/>
      <c r="M101" s="53"/>
    </row>
    <row r="102" spans="1:13" ht="33.75" customHeight="1">
      <c r="A102" s="82">
        <v>30</v>
      </c>
      <c r="B102" s="81" t="s">
        <v>187</v>
      </c>
      <c r="C102" s="81" t="s">
        <v>150</v>
      </c>
      <c r="D102" s="88">
        <v>110</v>
      </c>
      <c r="E102" s="81" t="s">
        <v>910</v>
      </c>
      <c r="F102" s="81" t="s">
        <v>185</v>
      </c>
      <c r="G102" s="81" t="s">
        <v>786</v>
      </c>
      <c r="H102" s="71"/>
      <c r="I102" s="55"/>
      <c r="J102" s="55"/>
      <c r="M102" s="53"/>
    </row>
    <row r="103" spans="1:13" ht="36" customHeight="1">
      <c r="A103" s="82">
        <v>31</v>
      </c>
      <c r="B103" s="81" t="s">
        <v>188</v>
      </c>
      <c r="C103" s="81" t="s">
        <v>150</v>
      </c>
      <c r="D103" s="88">
        <v>902</v>
      </c>
      <c r="E103" s="81" t="s">
        <v>911</v>
      </c>
      <c r="F103" s="81" t="s">
        <v>189</v>
      </c>
      <c r="G103" s="81" t="s">
        <v>110</v>
      </c>
      <c r="H103" s="71">
        <v>2016</v>
      </c>
      <c r="I103" s="55"/>
      <c r="J103" s="55"/>
      <c r="M103" s="53"/>
    </row>
    <row r="104" spans="1:13" ht="60" customHeight="1">
      <c r="A104" s="155">
        <v>32</v>
      </c>
      <c r="B104" s="156" t="s">
        <v>190</v>
      </c>
      <c r="C104" s="156" t="s">
        <v>150</v>
      </c>
      <c r="D104" s="165">
        <v>51.7</v>
      </c>
      <c r="E104" s="156" t="s">
        <v>1227</v>
      </c>
      <c r="F104" s="156" t="s">
        <v>1210</v>
      </c>
      <c r="G104" s="156" t="s">
        <v>786</v>
      </c>
      <c r="H104" s="158">
        <v>2016</v>
      </c>
      <c r="I104" s="55"/>
      <c r="J104" s="55"/>
      <c r="M104" s="53"/>
    </row>
    <row r="105" spans="1:13" ht="50.25" customHeight="1">
      <c r="A105" s="155">
        <v>33</v>
      </c>
      <c r="B105" s="156" t="s">
        <v>191</v>
      </c>
      <c r="C105" s="156" t="s">
        <v>150</v>
      </c>
      <c r="D105" s="165">
        <v>689</v>
      </c>
      <c r="E105" s="156" t="s">
        <v>1228</v>
      </c>
      <c r="F105" s="156" t="s">
        <v>1210</v>
      </c>
      <c r="G105" s="156" t="s">
        <v>110</v>
      </c>
      <c r="H105" s="158">
        <v>2016</v>
      </c>
      <c r="I105" s="55"/>
      <c r="J105" s="55"/>
      <c r="M105" s="53"/>
    </row>
    <row r="106" spans="1:13" ht="27.75" customHeight="1">
      <c r="A106" s="82">
        <v>34</v>
      </c>
      <c r="B106" s="81" t="s">
        <v>192</v>
      </c>
      <c r="C106" s="81" t="s">
        <v>150</v>
      </c>
      <c r="D106" s="88">
        <v>127</v>
      </c>
      <c r="E106" s="81" t="s">
        <v>912</v>
      </c>
      <c r="F106" s="81" t="s">
        <v>734</v>
      </c>
      <c r="G106" s="81" t="s">
        <v>193</v>
      </c>
      <c r="H106" s="71"/>
      <c r="I106" s="55"/>
      <c r="J106" s="55"/>
      <c r="M106" s="53"/>
    </row>
    <row r="107" spans="1:13" ht="28.5" customHeight="1">
      <c r="A107" s="82">
        <v>35</v>
      </c>
      <c r="B107" s="81" t="s">
        <v>194</v>
      </c>
      <c r="C107" s="81" t="s">
        <v>150</v>
      </c>
      <c r="D107" s="88">
        <v>83</v>
      </c>
      <c r="E107" s="81" t="s">
        <v>1215</v>
      </c>
      <c r="F107" s="81" t="s">
        <v>737</v>
      </c>
      <c r="G107" s="81" t="s">
        <v>195</v>
      </c>
      <c r="H107" s="71"/>
      <c r="I107" s="55"/>
      <c r="J107" s="55"/>
      <c r="M107" s="53"/>
    </row>
    <row r="108" spans="1:13" ht="27.75" customHeight="1">
      <c r="A108" s="82">
        <v>36</v>
      </c>
      <c r="B108" s="81" t="s">
        <v>196</v>
      </c>
      <c r="C108" s="81" t="s">
        <v>150</v>
      </c>
      <c r="D108" s="88">
        <v>14.6</v>
      </c>
      <c r="E108" s="81" t="s">
        <v>913</v>
      </c>
      <c r="F108" s="81" t="s">
        <v>737</v>
      </c>
      <c r="G108" s="81" t="s">
        <v>777</v>
      </c>
      <c r="H108" s="71"/>
      <c r="I108" s="55"/>
      <c r="J108" s="55"/>
      <c r="M108" s="53"/>
    </row>
    <row r="109" spans="1:13" ht="32.25" customHeight="1">
      <c r="A109" s="82">
        <v>37</v>
      </c>
      <c r="B109" s="81" t="s">
        <v>197</v>
      </c>
      <c r="C109" s="81" t="s">
        <v>150</v>
      </c>
      <c r="D109" s="88">
        <v>57.6</v>
      </c>
      <c r="E109" s="81" t="s">
        <v>914</v>
      </c>
      <c r="F109" s="81" t="s">
        <v>198</v>
      </c>
      <c r="G109" s="81" t="s">
        <v>222</v>
      </c>
      <c r="H109" s="71"/>
      <c r="I109" s="54"/>
      <c r="J109" s="54"/>
      <c r="M109" s="53"/>
    </row>
    <row r="110" spans="1:13" ht="38.25" customHeight="1">
      <c r="A110" s="155">
        <v>38</v>
      </c>
      <c r="B110" s="156" t="s">
        <v>199</v>
      </c>
      <c r="C110" s="156" t="s">
        <v>150</v>
      </c>
      <c r="D110" s="166">
        <v>338</v>
      </c>
      <c r="E110" s="156" t="s">
        <v>1186</v>
      </c>
      <c r="F110" s="156" t="s">
        <v>1181</v>
      </c>
      <c r="G110" s="156" t="s">
        <v>200</v>
      </c>
      <c r="H110" s="167"/>
      <c r="I110" s="54"/>
      <c r="J110" s="54"/>
      <c r="M110" s="53"/>
    </row>
    <row r="111" spans="1:13" ht="36" customHeight="1">
      <c r="A111" s="82">
        <v>39</v>
      </c>
      <c r="B111" s="81" t="s">
        <v>201</v>
      </c>
      <c r="C111" s="81" t="s">
        <v>150</v>
      </c>
      <c r="D111" s="88">
        <v>159</v>
      </c>
      <c r="E111" s="81" t="s">
        <v>915</v>
      </c>
      <c r="F111" s="81" t="s">
        <v>198</v>
      </c>
      <c r="G111" s="81" t="s">
        <v>223</v>
      </c>
      <c r="H111" s="71"/>
      <c r="I111" s="54"/>
      <c r="J111" s="54"/>
      <c r="M111" s="53"/>
    </row>
    <row r="112" spans="1:13" ht="15">
      <c r="A112" s="82"/>
      <c r="B112" s="84" t="s">
        <v>202</v>
      </c>
      <c r="C112" s="82"/>
      <c r="D112" s="91">
        <f>SUM(D73:D111)</f>
        <v>5723.0000000000009</v>
      </c>
      <c r="E112" s="82"/>
      <c r="F112" s="82"/>
      <c r="G112" s="82"/>
      <c r="H112" s="71"/>
      <c r="I112" s="62"/>
      <c r="J112" s="62"/>
      <c r="M112" s="53"/>
    </row>
    <row r="113" spans="1:13" ht="85.5" customHeight="1">
      <c r="A113" s="82">
        <v>1</v>
      </c>
      <c r="B113" s="81" t="s">
        <v>203</v>
      </c>
      <c r="C113" s="81" t="s">
        <v>733</v>
      </c>
      <c r="D113" s="88">
        <v>195.1</v>
      </c>
      <c r="E113" s="81" t="s">
        <v>93</v>
      </c>
      <c r="F113" s="81" t="s">
        <v>91</v>
      </c>
      <c r="G113" s="81" t="s">
        <v>204</v>
      </c>
      <c r="H113" s="71"/>
      <c r="I113" s="55"/>
      <c r="J113" s="55"/>
      <c r="M113" s="53"/>
    </row>
    <row r="114" spans="1:13" ht="73.5" customHeight="1">
      <c r="A114" s="82">
        <v>2</v>
      </c>
      <c r="B114" s="81" t="s">
        <v>205</v>
      </c>
      <c r="C114" s="81" t="s">
        <v>733</v>
      </c>
      <c r="D114" s="88">
        <v>22.6</v>
      </c>
      <c r="E114" s="81" t="s">
        <v>206</v>
      </c>
      <c r="F114" s="81" t="s">
        <v>758</v>
      </c>
      <c r="G114" s="81" t="s">
        <v>207</v>
      </c>
      <c r="H114" s="71"/>
      <c r="I114" s="55"/>
      <c r="J114" s="55"/>
      <c r="M114" s="53"/>
    </row>
    <row r="115" spans="1:13" ht="65.25" customHeight="1">
      <c r="A115" s="82">
        <v>3</v>
      </c>
      <c r="B115" s="81" t="s">
        <v>176</v>
      </c>
      <c r="C115" s="81" t="s">
        <v>733</v>
      </c>
      <c r="D115" s="88">
        <v>15</v>
      </c>
      <c r="E115" s="81" t="s">
        <v>208</v>
      </c>
      <c r="F115" s="81" t="s">
        <v>758</v>
      </c>
      <c r="G115" s="81" t="s">
        <v>207</v>
      </c>
      <c r="H115" s="71"/>
      <c r="I115" s="55"/>
      <c r="J115" s="55"/>
      <c r="M115" s="53"/>
    </row>
    <row r="116" spans="1:13" ht="81.75" customHeight="1">
      <c r="A116" s="82">
        <v>4</v>
      </c>
      <c r="B116" s="81" t="s">
        <v>209</v>
      </c>
      <c r="C116" s="81" t="s">
        <v>733</v>
      </c>
      <c r="D116" s="88">
        <v>8.6999999999999993</v>
      </c>
      <c r="E116" s="81" t="s">
        <v>812</v>
      </c>
      <c r="F116" s="81" t="s">
        <v>758</v>
      </c>
      <c r="G116" s="81" t="s">
        <v>207</v>
      </c>
      <c r="H116" s="71"/>
      <c r="I116" s="55"/>
      <c r="J116" s="55"/>
      <c r="M116" s="53"/>
    </row>
    <row r="117" spans="1:13" ht="48.75" customHeight="1">
      <c r="A117" s="82">
        <v>5</v>
      </c>
      <c r="B117" s="81" t="s">
        <v>210</v>
      </c>
      <c r="C117" s="81" t="s">
        <v>733</v>
      </c>
      <c r="D117" s="88">
        <v>5.0999999999999996</v>
      </c>
      <c r="E117" s="81" t="s">
        <v>227</v>
      </c>
      <c r="F117" s="81" t="s">
        <v>758</v>
      </c>
      <c r="G117" s="81" t="s">
        <v>207</v>
      </c>
      <c r="H117" s="71"/>
      <c r="I117" s="55"/>
      <c r="J117" s="55"/>
      <c r="M117" s="53"/>
    </row>
    <row r="118" spans="1:13" ht="87" customHeight="1">
      <c r="A118" s="82">
        <v>6</v>
      </c>
      <c r="B118" s="81" t="s">
        <v>228</v>
      </c>
      <c r="C118" s="81" t="s">
        <v>733</v>
      </c>
      <c r="D118" s="88">
        <v>6.7</v>
      </c>
      <c r="E118" s="81" t="s">
        <v>229</v>
      </c>
      <c r="F118" s="81" t="s">
        <v>758</v>
      </c>
      <c r="G118" s="81" t="s">
        <v>207</v>
      </c>
      <c r="H118" s="71"/>
      <c r="I118" s="55"/>
      <c r="J118" s="55"/>
      <c r="M118" s="53"/>
    </row>
    <row r="119" spans="1:13" ht="71.25" customHeight="1">
      <c r="A119" s="82">
        <v>7</v>
      </c>
      <c r="B119" s="81" t="s">
        <v>230</v>
      </c>
      <c r="C119" s="81" t="s">
        <v>733</v>
      </c>
      <c r="D119" s="88">
        <v>35.5</v>
      </c>
      <c r="E119" s="81" t="s">
        <v>231</v>
      </c>
      <c r="F119" s="81" t="s">
        <v>758</v>
      </c>
      <c r="G119" s="81" t="s">
        <v>207</v>
      </c>
      <c r="H119" s="71"/>
      <c r="I119" s="55"/>
      <c r="J119" s="55"/>
      <c r="M119" s="53"/>
    </row>
    <row r="120" spans="1:13" ht="48.75" customHeight="1">
      <c r="A120" s="82">
        <v>8</v>
      </c>
      <c r="B120" s="81" t="s">
        <v>232</v>
      </c>
      <c r="C120" s="81" t="s">
        <v>733</v>
      </c>
      <c r="D120" s="88">
        <v>8.6</v>
      </c>
      <c r="E120" s="81" t="s">
        <v>233</v>
      </c>
      <c r="F120" s="81" t="s">
        <v>234</v>
      </c>
      <c r="G120" s="81" t="s">
        <v>777</v>
      </c>
      <c r="H120" s="71"/>
      <c r="I120" s="55"/>
      <c r="J120" s="55"/>
      <c r="M120" s="53"/>
    </row>
    <row r="121" spans="1:13" ht="74.25" customHeight="1">
      <c r="A121" s="82">
        <v>9</v>
      </c>
      <c r="B121" s="81" t="s">
        <v>235</v>
      </c>
      <c r="C121" s="81" t="s">
        <v>733</v>
      </c>
      <c r="D121" s="88">
        <v>110.4</v>
      </c>
      <c r="E121" s="81" t="s">
        <v>916</v>
      </c>
      <c r="F121" s="81" t="s">
        <v>198</v>
      </c>
      <c r="G121" s="81" t="s">
        <v>109</v>
      </c>
      <c r="H121" s="71"/>
      <c r="I121" s="55"/>
      <c r="J121" s="55"/>
      <c r="M121" s="53"/>
    </row>
    <row r="122" spans="1:13" ht="50.25" customHeight="1">
      <c r="A122" s="82">
        <v>10</v>
      </c>
      <c r="B122" s="81" t="s">
        <v>236</v>
      </c>
      <c r="C122" s="81" t="s">
        <v>733</v>
      </c>
      <c r="D122" s="88">
        <v>309</v>
      </c>
      <c r="E122" s="81" t="s">
        <v>237</v>
      </c>
      <c r="F122" s="81" t="s">
        <v>238</v>
      </c>
      <c r="G122" s="81" t="s">
        <v>211</v>
      </c>
      <c r="H122" s="71"/>
      <c r="I122" s="57"/>
      <c r="J122" s="57"/>
      <c r="M122" s="53"/>
    </row>
    <row r="123" spans="1:13" ht="25.5" customHeight="1">
      <c r="A123" s="82">
        <v>11</v>
      </c>
      <c r="B123" s="81" t="s">
        <v>239</v>
      </c>
      <c r="C123" s="81" t="s">
        <v>733</v>
      </c>
      <c r="D123" s="88">
        <v>21.2</v>
      </c>
      <c r="E123" s="81" t="s">
        <v>240</v>
      </c>
      <c r="F123" s="81" t="s">
        <v>238</v>
      </c>
      <c r="G123" s="81" t="s">
        <v>116</v>
      </c>
      <c r="H123" s="71"/>
      <c r="I123" s="55"/>
      <c r="J123" s="55"/>
      <c r="M123" s="53"/>
    </row>
    <row r="124" spans="1:13" ht="64.5" customHeight="1">
      <c r="A124" s="82">
        <v>12</v>
      </c>
      <c r="B124" s="81" t="s">
        <v>241</v>
      </c>
      <c r="C124" s="81" t="s">
        <v>733</v>
      </c>
      <c r="D124" s="88">
        <v>307</v>
      </c>
      <c r="E124" s="81" t="s">
        <v>917</v>
      </c>
      <c r="F124" s="81" t="s">
        <v>242</v>
      </c>
      <c r="G124" s="81" t="s">
        <v>215</v>
      </c>
      <c r="H124" s="71">
        <v>2016</v>
      </c>
      <c r="I124" s="55"/>
      <c r="J124" s="55"/>
      <c r="M124" s="53"/>
    </row>
    <row r="125" spans="1:13" ht="33.75" customHeight="1">
      <c r="A125" s="82">
        <v>13</v>
      </c>
      <c r="B125" s="81" t="s">
        <v>243</v>
      </c>
      <c r="C125" s="81" t="s">
        <v>733</v>
      </c>
      <c r="D125" s="88">
        <v>8.1999999999999993</v>
      </c>
      <c r="E125" s="81" t="s">
        <v>918</v>
      </c>
      <c r="F125" s="81" t="s">
        <v>242</v>
      </c>
      <c r="G125" s="81" t="s">
        <v>244</v>
      </c>
      <c r="H125" s="71">
        <v>2016</v>
      </c>
      <c r="I125" s="55"/>
      <c r="J125" s="55"/>
      <c r="M125" s="53"/>
    </row>
    <row r="126" spans="1:13" ht="29.25" customHeight="1">
      <c r="A126" s="82">
        <v>14</v>
      </c>
      <c r="B126" s="81" t="s">
        <v>194</v>
      </c>
      <c r="C126" s="81" t="s">
        <v>733</v>
      </c>
      <c r="D126" s="88">
        <v>5.7</v>
      </c>
      <c r="E126" s="81" t="s">
        <v>919</v>
      </c>
      <c r="F126" s="81" t="s">
        <v>242</v>
      </c>
      <c r="G126" s="81" t="s">
        <v>244</v>
      </c>
      <c r="H126" s="71">
        <v>2016</v>
      </c>
      <c r="I126" s="55"/>
      <c r="J126" s="55"/>
      <c r="M126" s="53"/>
    </row>
    <row r="127" spans="1:13" ht="25.5" customHeight="1">
      <c r="A127" s="82">
        <v>15</v>
      </c>
      <c r="B127" s="81" t="s">
        <v>245</v>
      </c>
      <c r="C127" s="81" t="s">
        <v>733</v>
      </c>
      <c r="D127" s="88">
        <v>43.7</v>
      </c>
      <c r="E127" s="81" t="s">
        <v>601</v>
      </c>
      <c r="F127" s="81" t="s">
        <v>246</v>
      </c>
      <c r="G127" s="81" t="s">
        <v>124</v>
      </c>
      <c r="H127" s="71"/>
      <c r="I127" s="55"/>
      <c r="J127" s="55"/>
      <c r="M127" s="53"/>
    </row>
    <row r="128" spans="1:13" ht="27" customHeight="1">
      <c r="A128" s="82">
        <v>16</v>
      </c>
      <c r="B128" s="81" t="s">
        <v>247</v>
      </c>
      <c r="C128" s="81" t="s">
        <v>733</v>
      </c>
      <c r="D128" s="88">
        <v>4.3</v>
      </c>
      <c r="E128" s="81" t="s">
        <v>920</v>
      </c>
      <c r="F128" s="81" t="s">
        <v>730</v>
      </c>
      <c r="G128" s="81" t="s">
        <v>207</v>
      </c>
      <c r="H128" s="71">
        <v>2016</v>
      </c>
      <c r="I128" s="55"/>
      <c r="J128" s="55"/>
      <c r="M128" s="53"/>
    </row>
    <row r="129" spans="1:13" ht="26.25" customHeight="1">
      <c r="A129" s="82">
        <v>17</v>
      </c>
      <c r="B129" s="81" t="s">
        <v>594</v>
      </c>
      <c r="C129" s="81" t="s">
        <v>733</v>
      </c>
      <c r="D129" s="88">
        <v>19</v>
      </c>
      <c r="E129" s="81" t="s">
        <v>861</v>
      </c>
      <c r="F129" s="81" t="s">
        <v>730</v>
      </c>
      <c r="G129" s="81" t="s">
        <v>207</v>
      </c>
      <c r="H129" s="71">
        <v>2016</v>
      </c>
      <c r="I129" s="55"/>
      <c r="J129" s="55"/>
      <c r="M129" s="53"/>
    </row>
    <row r="130" spans="1:13" ht="34.5" customHeight="1">
      <c r="A130" s="82">
        <v>18</v>
      </c>
      <c r="B130" s="81" t="s">
        <v>248</v>
      </c>
      <c r="C130" s="81" t="s">
        <v>733</v>
      </c>
      <c r="D130" s="88">
        <v>10</v>
      </c>
      <c r="E130" s="81" t="s">
        <v>921</v>
      </c>
      <c r="F130" s="81" t="s">
        <v>730</v>
      </c>
      <c r="G130" s="81" t="s">
        <v>207</v>
      </c>
      <c r="H130" s="71">
        <v>2016</v>
      </c>
      <c r="I130" s="55"/>
      <c r="J130" s="55"/>
      <c r="M130" s="53"/>
    </row>
    <row r="131" spans="1:13" ht="28.5" customHeight="1">
      <c r="A131" s="82">
        <v>19</v>
      </c>
      <c r="B131" s="81" t="s">
        <v>249</v>
      </c>
      <c r="C131" s="81" t="s">
        <v>733</v>
      </c>
      <c r="D131" s="88">
        <v>9.5</v>
      </c>
      <c r="E131" s="81" t="s">
        <v>922</v>
      </c>
      <c r="F131" s="81" t="s">
        <v>730</v>
      </c>
      <c r="G131" s="81" t="s">
        <v>207</v>
      </c>
      <c r="H131" s="71">
        <v>2016</v>
      </c>
      <c r="I131" s="55"/>
      <c r="J131" s="55"/>
      <c r="M131" s="53"/>
    </row>
    <row r="132" spans="1:13" ht="33.75" customHeight="1">
      <c r="A132" s="82">
        <v>20</v>
      </c>
      <c r="B132" s="81" t="s">
        <v>250</v>
      </c>
      <c r="C132" s="81" t="s">
        <v>733</v>
      </c>
      <c r="D132" s="88">
        <v>7.5</v>
      </c>
      <c r="E132" s="81" t="s">
        <v>923</v>
      </c>
      <c r="F132" s="81" t="s">
        <v>730</v>
      </c>
      <c r="G132" s="81" t="s">
        <v>207</v>
      </c>
      <c r="H132" s="71">
        <v>2016</v>
      </c>
      <c r="I132" s="55"/>
      <c r="J132" s="55"/>
      <c r="M132" s="53"/>
    </row>
    <row r="133" spans="1:13" ht="33.75" customHeight="1">
      <c r="A133" s="82">
        <v>21</v>
      </c>
      <c r="B133" s="81" t="s">
        <v>178</v>
      </c>
      <c r="C133" s="81" t="s">
        <v>733</v>
      </c>
      <c r="D133" s="88">
        <v>6.3</v>
      </c>
      <c r="E133" s="81" t="s">
        <v>924</v>
      </c>
      <c r="F133" s="81" t="s">
        <v>730</v>
      </c>
      <c r="G133" s="81" t="s">
        <v>595</v>
      </c>
      <c r="H133" s="71">
        <v>2016</v>
      </c>
      <c r="I133" s="54"/>
      <c r="J133" s="54"/>
      <c r="M133" s="53"/>
    </row>
    <row r="134" spans="1:13" ht="35.25" customHeight="1">
      <c r="A134" s="82">
        <v>22</v>
      </c>
      <c r="B134" s="81" t="s">
        <v>251</v>
      </c>
      <c r="C134" s="81" t="s">
        <v>733</v>
      </c>
      <c r="D134" s="88">
        <v>21.6</v>
      </c>
      <c r="E134" s="81" t="s">
        <v>925</v>
      </c>
      <c r="F134" s="81" t="s">
        <v>185</v>
      </c>
      <c r="G134" s="81" t="s">
        <v>207</v>
      </c>
      <c r="H134" s="71"/>
      <c r="I134" s="54"/>
      <c r="J134" s="54"/>
      <c r="M134" s="53"/>
    </row>
    <row r="135" spans="1:13" ht="30" customHeight="1">
      <c r="A135" s="82">
        <v>23</v>
      </c>
      <c r="B135" s="81" t="s">
        <v>171</v>
      </c>
      <c r="C135" s="81" t="s">
        <v>733</v>
      </c>
      <c r="D135" s="88">
        <v>7</v>
      </c>
      <c r="E135" s="81" t="s">
        <v>926</v>
      </c>
      <c r="F135" s="81" t="s">
        <v>185</v>
      </c>
      <c r="G135" s="81" t="s">
        <v>207</v>
      </c>
      <c r="H135" s="71"/>
      <c r="I135" s="54"/>
      <c r="J135" s="54"/>
      <c r="M135" s="53"/>
    </row>
    <row r="136" spans="1:13" ht="30" customHeight="1">
      <c r="A136" s="82">
        <v>24</v>
      </c>
      <c r="B136" s="81" t="s">
        <v>252</v>
      </c>
      <c r="C136" s="81" t="s">
        <v>733</v>
      </c>
      <c r="D136" s="88">
        <v>14</v>
      </c>
      <c r="E136" s="81" t="s">
        <v>927</v>
      </c>
      <c r="F136" s="81" t="s">
        <v>185</v>
      </c>
      <c r="G136" s="81" t="s">
        <v>786</v>
      </c>
      <c r="H136" s="71"/>
      <c r="I136" s="54"/>
      <c r="J136" s="54"/>
      <c r="M136" s="53"/>
    </row>
    <row r="137" spans="1:13" ht="66" customHeight="1">
      <c r="A137" s="82">
        <v>25</v>
      </c>
      <c r="B137" s="81" t="s">
        <v>253</v>
      </c>
      <c r="C137" s="81" t="s">
        <v>733</v>
      </c>
      <c r="D137" s="88">
        <v>21.7</v>
      </c>
      <c r="E137" s="81" t="s">
        <v>928</v>
      </c>
      <c r="F137" s="81" t="s">
        <v>101</v>
      </c>
      <c r="G137" s="81" t="s">
        <v>169</v>
      </c>
      <c r="H137" s="71"/>
      <c r="I137" s="54"/>
      <c r="J137" s="54"/>
      <c r="M137" s="53"/>
    </row>
    <row r="138" spans="1:13" ht="44.25" customHeight="1">
      <c r="A138" s="82">
        <v>26</v>
      </c>
      <c r="B138" s="81" t="s">
        <v>254</v>
      </c>
      <c r="C138" s="81" t="s">
        <v>733</v>
      </c>
      <c r="D138" s="88">
        <v>25.9</v>
      </c>
      <c r="E138" s="81" t="s">
        <v>929</v>
      </c>
      <c r="F138" s="81" t="s">
        <v>821</v>
      </c>
      <c r="G138" s="81" t="s">
        <v>786</v>
      </c>
      <c r="H138" s="71"/>
      <c r="I138" s="54"/>
      <c r="J138" s="54"/>
      <c r="M138" s="53"/>
    </row>
    <row r="139" spans="1:13" ht="33.75" customHeight="1">
      <c r="A139" s="82">
        <v>27</v>
      </c>
      <c r="B139" s="81" t="s">
        <v>255</v>
      </c>
      <c r="C139" s="81" t="s">
        <v>733</v>
      </c>
      <c r="D139" s="88">
        <v>3.8</v>
      </c>
      <c r="E139" s="81" t="s">
        <v>930</v>
      </c>
      <c r="F139" s="81" t="s">
        <v>242</v>
      </c>
      <c r="G139" s="81" t="s">
        <v>256</v>
      </c>
      <c r="H139" s="71"/>
      <c r="I139" s="55"/>
      <c r="J139" s="55"/>
      <c r="M139" s="53"/>
    </row>
    <row r="140" spans="1:13" ht="39" customHeight="1">
      <c r="A140" s="82">
        <v>28</v>
      </c>
      <c r="B140" s="81" t="s">
        <v>570</v>
      </c>
      <c r="C140" s="81" t="s">
        <v>733</v>
      </c>
      <c r="D140" s="88">
        <v>5</v>
      </c>
      <c r="E140" s="81" t="s">
        <v>931</v>
      </c>
      <c r="F140" s="81" t="s">
        <v>822</v>
      </c>
      <c r="G140" s="86" t="s">
        <v>571</v>
      </c>
      <c r="H140" s="71"/>
      <c r="I140" s="63"/>
      <c r="J140" s="63"/>
      <c r="M140" s="53"/>
    </row>
    <row r="141" spans="1:13" ht="15">
      <c r="A141" s="82"/>
      <c r="B141" s="84" t="s">
        <v>551</v>
      </c>
      <c r="C141" s="82"/>
      <c r="D141" s="91">
        <f>SUM(D113:D140)</f>
        <v>1258.1000000000001</v>
      </c>
      <c r="E141" s="82"/>
      <c r="F141" s="82"/>
      <c r="G141" s="86"/>
      <c r="H141" s="71"/>
      <c r="I141" s="63"/>
      <c r="J141" s="63"/>
      <c r="M141" s="53"/>
    </row>
    <row r="142" spans="1:13" ht="45" customHeight="1">
      <c r="A142" s="155">
        <v>1</v>
      </c>
      <c r="B142" s="156" t="s">
        <v>258</v>
      </c>
      <c r="C142" s="156" t="s">
        <v>569</v>
      </c>
      <c r="D142" s="165">
        <v>295</v>
      </c>
      <c r="E142" s="156" t="s">
        <v>1204</v>
      </c>
      <c r="F142" s="156" t="s">
        <v>1203</v>
      </c>
      <c r="G142" s="156" t="s">
        <v>788</v>
      </c>
      <c r="H142" s="158">
        <v>2016</v>
      </c>
      <c r="I142" s="54"/>
      <c r="J142" s="54"/>
      <c r="M142" s="53"/>
    </row>
    <row r="143" spans="1:13" ht="48" customHeight="1">
      <c r="A143" s="155">
        <v>2</v>
      </c>
      <c r="B143" s="156" t="s">
        <v>260</v>
      </c>
      <c r="C143" s="156" t="s">
        <v>569</v>
      </c>
      <c r="D143" s="165">
        <v>152</v>
      </c>
      <c r="E143" s="156" t="s">
        <v>1200</v>
      </c>
      <c r="F143" s="156" t="s">
        <v>1201</v>
      </c>
      <c r="G143" s="156" t="s">
        <v>788</v>
      </c>
      <c r="H143" s="158">
        <v>2016</v>
      </c>
      <c r="I143" s="54"/>
      <c r="J143" s="54"/>
      <c r="M143" s="53"/>
    </row>
    <row r="144" spans="1:13" ht="60" customHeight="1">
      <c r="A144" s="155">
        <v>3</v>
      </c>
      <c r="B144" s="156" t="s">
        <v>261</v>
      </c>
      <c r="C144" s="156" t="s">
        <v>569</v>
      </c>
      <c r="D144" s="165">
        <v>1512</v>
      </c>
      <c r="E144" s="156" t="s">
        <v>1226</v>
      </c>
      <c r="F144" s="156" t="s">
        <v>1210</v>
      </c>
      <c r="G144" s="156" t="s">
        <v>786</v>
      </c>
      <c r="H144" s="169"/>
      <c r="I144" s="54"/>
      <c r="J144" s="54"/>
      <c r="M144" s="53"/>
    </row>
    <row r="145" spans="1:13" ht="75">
      <c r="A145" s="155">
        <v>4</v>
      </c>
      <c r="B145" s="156" t="s">
        <v>262</v>
      </c>
      <c r="C145" s="156" t="s">
        <v>569</v>
      </c>
      <c r="D145" s="165">
        <v>1528</v>
      </c>
      <c r="E145" s="156" t="s">
        <v>1202</v>
      </c>
      <c r="F145" s="156" t="s">
        <v>1203</v>
      </c>
      <c r="G145" s="156" t="s">
        <v>788</v>
      </c>
      <c r="H145" s="158"/>
      <c r="I145" s="55"/>
      <c r="J145" s="55"/>
      <c r="M145" s="53"/>
    </row>
    <row r="146" spans="1:13" ht="138" customHeight="1">
      <c r="A146" s="155">
        <v>5</v>
      </c>
      <c r="B146" s="156" t="s">
        <v>263</v>
      </c>
      <c r="C146" s="156" t="s">
        <v>569</v>
      </c>
      <c r="D146" s="165">
        <v>1182.0999999999999</v>
      </c>
      <c r="E146" s="156" t="s">
        <v>1213</v>
      </c>
      <c r="F146" s="156" t="s">
        <v>1214</v>
      </c>
      <c r="G146" s="156" t="s">
        <v>264</v>
      </c>
      <c r="H146" s="158"/>
      <c r="I146" s="54"/>
      <c r="J146" s="54"/>
      <c r="M146" s="53"/>
    </row>
    <row r="147" spans="1:13" ht="90" customHeight="1">
      <c r="A147" s="145">
        <v>6</v>
      </c>
      <c r="B147" s="146" t="s">
        <v>265</v>
      </c>
      <c r="C147" s="146" t="s">
        <v>569</v>
      </c>
      <c r="D147" s="147">
        <v>249.5</v>
      </c>
      <c r="E147" s="146" t="s">
        <v>1168</v>
      </c>
      <c r="F147" s="146" t="s">
        <v>1148</v>
      </c>
      <c r="G147" s="146" t="s">
        <v>148</v>
      </c>
      <c r="H147" s="148"/>
      <c r="I147" s="54"/>
      <c r="J147" s="54"/>
      <c r="M147" s="53"/>
    </row>
    <row r="148" spans="1:13" ht="27.75" customHeight="1">
      <c r="A148" s="82">
        <v>7</v>
      </c>
      <c r="B148" s="81" t="s">
        <v>266</v>
      </c>
      <c r="C148" s="81" t="s">
        <v>569</v>
      </c>
      <c r="D148" s="88">
        <v>35.6</v>
      </c>
      <c r="E148" s="81" t="s">
        <v>932</v>
      </c>
      <c r="F148" s="81" t="s">
        <v>267</v>
      </c>
      <c r="G148" s="81" t="s">
        <v>786</v>
      </c>
      <c r="H148" s="71"/>
      <c r="I148" s="55"/>
      <c r="J148" s="55"/>
      <c r="M148" s="53"/>
    </row>
    <row r="149" spans="1:13" ht="75" customHeight="1">
      <c r="A149" s="82">
        <v>8</v>
      </c>
      <c r="B149" s="81" t="s">
        <v>268</v>
      </c>
      <c r="C149" s="81" t="s">
        <v>569</v>
      </c>
      <c r="D149" s="88">
        <v>5530</v>
      </c>
      <c r="E149" s="81" t="s">
        <v>933</v>
      </c>
      <c r="F149" s="81" t="s">
        <v>104</v>
      </c>
      <c r="G149" s="81" t="s">
        <v>269</v>
      </c>
      <c r="H149" s="71"/>
      <c r="I149" s="55"/>
      <c r="J149" s="55"/>
      <c r="M149" s="53"/>
    </row>
    <row r="150" spans="1:13" ht="32.25" customHeight="1">
      <c r="A150" s="82">
        <v>9</v>
      </c>
      <c r="B150" s="81" t="s">
        <v>270</v>
      </c>
      <c r="C150" s="81" t="s">
        <v>569</v>
      </c>
      <c r="D150" s="88">
        <v>46.6</v>
      </c>
      <c r="E150" s="81" t="s">
        <v>934</v>
      </c>
      <c r="F150" s="81" t="s">
        <v>823</v>
      </c>
      <c r="G150" s="81" t="s">
        <v>271</v>
      </c>
      <c r="H150" s="71"/>
      <c r="I150" s="54"/>
      <c r="J150" s="54"/>
      <c r="M150" s="53"/>
    </row>
    <row r="151" spans="1:13" ht="69.75" customHeight="1">
      <c r="A151" s="82">
        <v>10</v>
      </c>
      <c r="B151" s="81" t="s">
        <v>272</v>
      </c>
      <c r="C151" s="81" t="s">
        <v>569</v>
      </c>
      <c r="D151" s="88">
        <v>232.35</v>
      </c>
      <c r="E151" s="81" t="s">
        <v>273</v>
      </c>
      <c r="F151" s="81" t="s">
        <v>824</v>
      </c>
      <c r="G151" s="81" t="s">
        <v>274</v>
      </c>
      <c r="H151" s="71">
        <v>2016</v>
      </c>
      <c r="I151" s="54"/>
      <c r="J151" s="54"/>
      <c r="M151" s="53"/>
    </row>
    <row r="152" spans="1:13" ht="45">
      <c r="A152" s="82">
        <v>11</v>
      </c>
      <c r="B152" s="81" t="s">
        <v>275</v>
      </c>
      <c r="C152" s="81" t="s">
        <v>259</v>
      </c>
      <c r="D152" s="88">
        <v>116.6</v>
      </c>
      <c r="E152" s="81" t="s">
        <v>864</v>
      </c>
      <c r="F152" s="81" t="s">
        <v>276</v>
      </c>
      <c r="G152" s="81" t="s">
        <v>783</v>
      </c>
      <c r="H152" s="71">
        <v>2016</v>
      </c>
      <c r="I152" s="54"/>
      <c r="J152" s="54"/>
      <c r="M152" s="53"/>
    </row>
    <row r="153" spans="1:13" ht="38.25" customHeight="1">
      <c r="A153" s="82">
        <v>12</v>
      </c>
      <c r="B153" s="81" t="s">
        <v>277</v>
      </c>
      <c r="C153" s="81" t="s">
        <v>569</v>
      </c>
      <c r="D153" s="88">
        <v>108</v>
      </c>
      <c r="E153" s="81" t="s">
        <v>935</v>
      </c>
      <c r="F153" s="81" t="s">
        <v>278</v>
      </c>
      <c r="G153" s="81" t="s">
        <v>786</v>
      </c>
      <c r="H153" s="71"/>
      <c r="I153" s="54"/>
      <c r="J153" s="54"/>
      <c r="M153" s="53"/>
    </row>
    <row r="154" spans="1:13" ht="128.25" customHeight="1">
      <c r="A154" s="82">
        <v>13</v>
      </c>
      <c r="B154" s="81" t="s">
        <v>279</v>
      </c>
      <c r="C154" s="81" t="s">
        <v>569</v>
      </c>
      <c r="D154" s="88">
        <v>3556.6</v>
      </c>
      <c r="E154" s="81" t="s">
        <v>936</v>
      </c>
      <c r="F154" s="81" t="s">
        <v>280</v>
      </c>
      <c r="G154" s="81" t="s">
        <v>873</v>
      </c>
      <c r="H154" s="71"/>
      <c r="I154" s="54"/>
      <c r="J154" s="54"/>
      <c r="M154" s="53"/>
    </row>
    <row r="155" spans="1:13" ht="87" customHeight="1">
      <c r="A155" s="155">
        <v>14</v>
      </c>
      <c r="B155" s="156" t="s">
        <v>281</v>
      </c>
      <c r="C155" s="156" t="s">
        <v>569</v>
      </c>
      <c r="D155" s="165">
        <v>210</v>
      </c>
      <c r="E155" s="156" t="s">
        <v>1198</v>
      </c>
      <c r="F155" s="156" t="s">
        <v>1199</v>
      </c>
      <c r="G155" s="156" t="s">
        <v>590</v>
      </c>
      <c r="H155" s="158">
        <v>2016</v>
      </c>
      <c r="I155" s="54"/>
      <c r="J155" s="54"/>
      <c r="M155" s="53"/>
    </row>
    <row r="156" spans="1:13" ht="36.75" customHeight="1">
      <c r="A156" s="155">
        <v>15</v>
      </c>
      <c r="B156" s="156" t="s">
        <v>282</v>
      </c>
      <c r="C156" s="156" t="s">
        <v>569</v>
      </c>
      <c r="D156" s="165">
        <v>453</v>
      </c>
      <c r="E156" s="156" t="s">
        <v>1190</v>
      </c>
      <c r="F156" s="156" t="s">
        <v>1181</v>
      </c>
      <c r="G156" s="156" t="s">
        <v>283</v>
      </c>
      <c r="H156" s="158">
        <v>2016</v>
      </c>
      <c r="I156" s="54"/>
      <c r="J156" s="54"/>
      <c r="M156" s="53"/>
    </row>
    <row r="157" spans="1:13" ht="36" customHeight="1">
      <c r="A157" s="82">
        <v>16</v>
      </c>
      <c r="B157" s="81" t="s">
        <v>284</v>
      </c>
      <c r="C157" s="81" t="s">
        <v>569</v>
      </c>
      <c r="D157" s="88">
        <v>567</v>
      </c>
      <c r="E157" s="81" t="s">
        <v>937</v>
      </c>
      <c r="F157" s="81" t="s">
        <v>730</v>
      </c>
      <c r="G157" s="81" t="s">
        <v>116</v>
      </c>
      <c r="H157" s="71">
        <v>2016</v>
      </c>
      <c r="I157" s="54"/>
      <c r="J157" s="54"/>
      <c r="M157" s="53"/>
    </row>
    <row r="158" spans="1:13" ht="103.5" customHeight="1">
      <c r="A158" s="145">
        <v>17</v>
      </c>
      <c r="B158" s="146" t="s">
        <v>285</v>
      </c>
      <c r="C158" s="146" t="s">
        <v>569</v>
      </c>
      <c r="D158" s="147">
        <v>225.5</v>
      </c>
      <c r="E158" s="146" t="s">
        <v>1106</v>
      </c>
      <c r="F158" s="146" t="s">
        <v>1105</v>
      </c>
      <c r="G158" s="146" t="s">
        <v>786</v>
      </c>
      <c r="H158" s="148">
        <v>2016</v>
      </c>
      <c r="I158" s="54"/>
      <c r="J158" s="54"/>
      <c r="M158" s="53"/>
    </row>
    <row r="159" spans="1:13" ht="40.5" customHeight="1">
      <c r="A159" s="155">
        <v>18</v>
      </c>
      <c r="B159" s="156" t="s">
        <v>286</v>
      </c>
      <c r="C159" s="156" t="s">
        <v>588</v>
      </c>
      <c r="D159" s="165">
        <v>188</v>
      </c>
      <c r="E159" s="156" t="s">
        <v>1194</v>
      </c>
      <c r="F159" s="156" t="s">
        <v>1181</v>
      </c>
      <c r="G159" s="156" t="s">
        <v>786</v>
      </c>
      <c r="H159" s="158">
        <v>2016</v>
      </c>
      <c r="I159" s="54"/>
      <c r="J159" s="54"/>
      <c r="M159" s="53"/>
    </row>
    <row r="160" spans="1:13" ht="38.25" customHeight="1">
      <c r="A160" s="82">
        <v>19</v>
      </c>
      <c r="B160" s="81" t="s">
        <v>287</v>
      </c>
      <c r="C160" s="81" t="s">
        <v>588</v>
      </c>
      <c r="D160" s="88">
        <v>144</v>
      </c>
      <c r="E160" s="81" t="s">
        <v>938</v>
      </c>
      <c r="F160" s="81" t="s">
        <v>288</v>
      </c>
      <c r="G160" s="81" t="s">
        <v>116</v>
      </c>
      <c r="H160" s="71">
        <v>2016</v>
      </c>
      <c r="I160" s="54"/>
      <c r="J160" s="54"/>
      <c r="M160" s="53"/>
    </row>
    <row r="161" spans="1:13" ht="35.25" customHeight="1">
      <c r="A161" s="82">
        <v>20</v>
      </c>
      <c r="B161" s="81" t="s">
        <v>178</v>
      </c>
      <c r="C161" s="81" t="s">
        <v>588</v>
      </c>
      <c r="D161" s="88">
        <v>138</v>
      </c>
      <c r="E161" s="81" t="s">
        <v>939</v>
      </c>
      <c r="F161" s="81" t="s">
        <v>730</v>
      </c>
      <c r="G161" s="81" t="s">
        <v>786</v>
      </c>
      <c r="H161" s="71">
        <v>2016</v>
      </c>
      <c r="I161" s="54"/>
      <c r="J161" s="54"/>
      <c r="M161" s="53"/>
    </row>
    <row r="162" spans="1:13" ht="75">
      <c r="A162" s="145">
        <v>21</v>
      </c>
      <c r="B162" s="146" t="s">
        <v>289</v>
      </c>
      <c r="C162" s="146" t="s">
        <v>746</v>
      </c>
      <c r="D162" s="147">
        <v>842.8</v>
      </c>
      <c r="E162" s="146" t="s">
        <v>1107</v>
      </c>
      <c r="F162" s="146" t="s">
        <v>1101</v>
      </c>
      <c r="G162" s="146" t="s">
        <v>204</v>
      </c>
      <c r="H162" s="148"/>
      <c r="I162" s="54"/>
      <c r="J162" s="54"/>
      <c r="M162" s="53"/>
    </row>
    <row r="163" spans="1:13" ht="120" customHeight="1">
      <c r="A163" s="145">
        <v>22</v>
      </c>
      <c r="B163" s="146" t="s">
        <v>290</v>
      </c>
      <c r="C163" s="146" t="s">
        <v>588</v>
      </c>
      <c r="D163" s="147">
        <v>3295.52</v>
      </c>
      <c r="E163" s="146" t="s">
        <v>1169</v>
      </c>
      <c r="F163" s="146" t="s">
        <v>1170</v>
      </c>
      <c r="G163" s="146" t="s">
        <v>810</v>
      </c>
      <c r="H163" s="148">
        <v>2016</v>
      </c>
      <c r="I163" s="54"/>
      <c r="J163" s="54"/>
      <c r="M163" s="53"/>
    </row>
    <row r="164" spans="1:13" ht="74.25" customHeight="1">
      <c r="A164" s="82">
        <v>23</v>
      </c>
      <c r="B164" s="81" t="s">
        <v>291</v>
      </c>
      <c r="C164" s="81" t="s">
        <v>588</v>
      </c>
      <c r="D164" s="88">
        <v>1422</v>
      </c>
      <c r="E164" s="81" t="s">
        <v>940</v>
      </c>
      <c r="F164" s="81" t="s">
        <v>185</v>
      </c>
      <c r="G164" s="81" t="s">
        <v>786</v>
      </c>
      <c r="H164" s="71"/>
      <c r="I164" s="54"/>
      <c r="J164" s="54"/>
      <c r="M164" s="53"/>
    </row>
    <row r="165" spans="1:13" ht="83.25" customHeight="1">
      <c r="A165" s="82">
        <v>24</v>
      </c>
      <c r="B165" s="81" t="s">
        <v>292</v>
      </c>
      <c r="C165" s="81" t="s">
        <v>588</v>
      </c>
      <c r="D165" s="88">
        <v>1525</v>
      </c>
      <c r="E165" s="81" t="s">
        <v>941</v>
      </c>
      <c r="F165" s="81" t="s">
        <v>185</v>
      </c>
      <c r="G165" s="81" t="s">
        <v>581</v>
      </c>
      <c r="H165" s="71"/>
      <c r="I165" s="54"/>
      <c r="J165" s="54"/>
      <c r="M165" s="53"/>
    </row>
    <row r="166" spans="1:13" ht="84.75" customHeight="1">
      <c r="A166" s="82">
        <v>25</v>
      </c>
      <c r="B166" s="81" t="s">
        <v>293</v>
      </c>
      <c r="C166" s="81" t="s">
        <v>588</v>
      </c>
      <c r="D166" s="88">
        <v>1792</v>
      </c>
      <c r="E166" s="81" t="s">
        <v>942</v>
      </c>
      <c r="F166" s="81" t="s">
        <v>185</v>
      </c>
      <c r="G166" s="81" t="s">
        <v>581</v>
      </c>
      <c r="H166" s="71"/>
      <c r="I166" s="54"/>
      <c r="J166" s="54"/>
      <c r="M166" s="53"/>
    </row>
    <row r="167" spans="1:13" ht="77.25" customHeight="1">
      <c r="A167" s="82">
        <v>26</v>
      </c>
      <c r="B167" s="81" t="s">
        <v>294</v>
      </c>
      <c r="C167" s="81" t="s">
        <v>588</v>
      </c>
      <c r="D167" s="88">
        <v>1326</v>
      </c>
      <c r="E167" s="81" t="s">
        <v>943</v>
      </c>
      <c r="F167" s="81" t="s">
        <v>189</v>
      </c>
      <c r="G167" s="81" t="s">
        <v>788</v>
      </c>
      <c r="H167" s="71">
        <v>2016</v>
      </c>
      <c r="I167" s="54"/>
      <c r="J167" s="54"/>
      <c r="M167" s="53"/>
    </row>
    <row r="168" spans="1:13" ht="107.25" customHeight="1">
      <c r="A168" s="82">
        <v>27</v>
      </c>
      <c r="B168" s="81" t="s">
        <v>295</v>
      </c>
      <c r="C168" s="81" t="s">
        <v>588</v>
      </c>
      <c r="D168" s="88">
        <v>2736</v>
      </c>
      <c r="E168" s="81" t="s">
        <v>944</v>
      </c>
      <c r="F168" s="81" t="s">
        <v>825</v>
      </c>
      <c r="G168" s="81" t="s">
        <v>786</v>
      </c>
      <c r="H168" s="71"/>
      <c r="I168" s="54"/>
      <c r="J168" s="54"/>
      <c r="M168" s="53"/>
    </row>
    <row r="169" spans="1:13" ht="83.25" customHeight="1">
      <c r="A169" s="82">
        <v>28</v>
      </c>
      <c r="B169" s="81" t="s">
        <v>296</v>
      </c>
      <c r="C169" s="81" t="s">
        <v>588</v>
      </c>
      <c r="D169" s="88">
        <v>5137</v>
      </c>
      <c r="E169" s="81" t="s">
        <v>945</v>
      </c>
      <c r="F169" s="81" t="s">
        <v>189</v>
      </c>
      <c r="G169" s="81" t="s">
        <v>788</v>
      </c>
      <c r="H169" s="71">
        <v>2016</v>
      </c>
      <c r="I169" s="54"/>
      <c r="J169" s="54"/>
      <c r="M169" s="53"/>
    </row>
    <row r="170" spans="1:13" ht="34.5" customHeight="1">
      <c r="A170" s="82">
        <v>29</v>
      </c>
      <c r="B170" s="81" t="s">
        <v>297</v>
      </c>
      <c r="C170" s="81" t="s">
        <v>588</v>
      </c>
      <c r="D170" s="88">
        <v>432</v>
      </c>
      <c r="E170" s="81" t="s">
        <v>946</v>
      </c>
      <c r="F170" s="81" t="s">
        <v>189</v>
      </c>
      <c r="G170" s="81" t="s">
        <v>580</v>
      </c>
      <c r="H170" s="71"/>
      <c r="I170" s="54"/>
      <c r="J170" s="54"/>
      <c r="M170" s="53"/>
    </row>
    <row r="171" spans="1:13" ht="63.75" customHeight="1">
      <c r="A171" s="155">
        <v>30</v>
      </c>
      <c r="B171" s="156" t="s">
        <v>298</v>
      </c>
      <c r="C171" s="156" t="s">
        <v>588</v>
      </c>
      <c r="D171" s="165">
        <v>660</v>
      </c>
      <c r="E171" s="156" t="s">
        <v>1231</v>
      </c>
      <c r="F171" s="156" t="s">
        <v>1232</v>
      </c>
      <c r="G171" s="156" t="s">
        <v>788</v>
      </c>
      <c r="H171" s="158">
        <v>2016</v>
      </c>
      <c r="I171" s="54"/>
      <c r="J171" s="54"/>
      <c r="M171" s="53"/>
    </row>
    <row r="172" spans="1:13" ht="36.75" customHeight="1">
      <c r="A172" s="82">
        <v>31</v>
      </c>
      <c r="B172" s="81" t="s">
        <v>299</v>
      </c>
      <c r="C172" s="81" t="s">
        <v>569</v>
      </c>
      <c r="D172" s="88">
        <v>120</v>
      </c>
      <c r="E172" s="81" t="s">
        <v>947</v>
      </c>
      <c r="F172" s="81" t="s">
        <v>198</v>
      </c>
      <c r="G172" s="81" t="s">
        <v>300</v>
      </c>
      <c r="H172" s="71"/>
      <c r="I172" s="54"/>
      <c r="J172" s="54"/>
      <c r="M172" s="53"/>
    </row>
    <row r="173" spans="1:13" ht="33" customHeight="1">
      <c r="A173" s="82">
        <v>32</v>
      </c>
      <c r="B173" s="81" t="s">
        <v>301</v>
      </c>
      <c r="C173" s="81" t="s">
        <v>588</v>
      </c>
      <c r="D173" s="88">
        <v>128</v>
      </c>
      <c r="E173" s="81" t="s">
        <v>948</v>
      </c>
      <c r="F173" s="81" t="s">
        <v>198</v>
      </c>
      <c r="G173" s="81" t="s">
        <v>300</v>
      </c>
      <c r="H173" s="71"/>
      <c r="I173" s="54"/>
      <c r="J173" s="54"/>
      <c r="M173" s="53"/>
    </row>
    <row r="174" spans="1:13" ht="45" customHeight="1">
      <c r="A174" s="82">
        <v>33</v>
      </c>
      <c r="B174" s="81" t="s">
        <v>302</v>
      </c>
      <c r="C174" s="81" t="s">
        <v>588</v>
      </c>
      <c r="D174" s="88">
        <v>146.30000000000001</v>
      </c>
      <c r="E174" s="81" t="s">
        <v>303</v>
      </c>
      <c r="F174" s="81" t="s">
        <v>785</v>
      </c>
      <c r="G174" s="81" t="s">
        <v>304</v>
      </c>
      <c r="H174" s="71"/>
      <c r="I174" s="54"/>
      <c r="J174" s="54"/>
      <c r="M174" s="53"/>
    </row>
    <row r="175" spans="1:13" ht="78" customHeight="1">
      <c r="A175" s="82">
        <v>34</v>
      </c>
      <c r="B175" s="81" t="s">
        <v>305</v>
      </c>
      <c r="C175" s="81" t="s">
        <v>569</v>
      </c>
      <c r="D175" s="88">
        <v>889</v>
      </c>
      <c r="E175" s="81" t="s">
        <v>949</v>
      </c>
      <c r="F175" s="81" t="s">
        <v>238</v>
      </c>
      <c r="G175" s="81" t="s">
        <v>200</v>
      </c>
      <c r="H175" s="71"/>
      <c r="I175" s="54"/>
      <c r="J175" s="54"/>
      <c r="M175" s="53"/>
    </row>
    <row r="176" spans="1:13" ht="15">
      <c r="A176" s="82"/>
      <c r="B176" s="83" t="s">
        <v>306</v>
      </c>
      <c r="C176" s="82"/>
      <c r="D176" s="91">
        <f>SUM(D142:D175)</f>
        <v>36921.47</v>
      </c>
      <c r="E176" s="82"/>
      <c r="F176" s="82"/>
      <c r="G176" s="82"/>
      <c r="H176" s="71"/>
      <c r="I176" s="62"/>
      <c r="J176" s="62"/>
      <c r="M176" s="53"/>
    </row>
    <row r="177" spans="1:13" ht="43.5" customHeight="1">
      <c r="A177" s="82">
        <v>1</v>
      </c>
      <c r="B177" s="81" t="s">
        <v>307</v>
      </c>
      <c r="C177" s="81" t="s">
        <v>308</v>
      </c>
      <c r="D177" s="88">
        <v>257.2</v>
      </c>
      <c r="E177" s="81" t="s">
        <v>950</v>
      </c>
      <c r="F177" s="81" t="s">
        <v>818</v>
      </c>
      <c r="G177" s="81" t="s">
        <v>568</v>
      </c>
      <c r="H177" s="71"/>
      <c r="I177" s="54"/>
      <c r="J177" s="54"/>
      <c r="M177" s="53"/>
    </row>
    <row r="178" spans="1:13" ht="35.25" customHeight="1">
      <c r="A178" s="82">
        <v>2</v>
      </c>
      <c r="B178" s="81" t="s">
        <v>309</v>
      </c>
      <c r="C178" s="81" t="s">
        <v>308</v>
      </c>
      <c r="D178" s="88">
        <v>40</v>
      </c>
      <c r="E178" s="81" t="s">
        <v>951</v>
      </c>
      <c r="F178" s="81" t="s">
        <v>734</v>
      </c>
      <c r="G178" s="81" t="s">
        <v>786</v>
      </c>
      <c r="H178" s="71"/>
      <c r="I178" s="55"/>
      <c r="J178" s="55"/>
      <c r="M178" s="53"/>
    </row>
    <row r="179" spans="1:13" ht="34.5" customHeight="1">
      <c r="A179" s="82">
        <v>3</v>
      </c>
      <c r="B179" s="81" t="s">
        <v>310</v>
      </c>
      <c r="C179" s="81" t="s">
        <v>308</v>
      </c>
      <c r="D179" s="88">
        <v>15.4</v>
      </c>
      <c r="E179" s="81" t="s">
        <v>952</v>
      </c>
      <c r="F179" s="81" t="s">
        <v>734</v>
      </c>
      <c r="G179" s="81" t="s">
        <v>786</v>
      </c>
      <c r="H179" s="71"/>
      <c r="I179" s="55"/>
      <c r="J179" s="55"/>
      <c r="M179" s="53"/>
    </row>
    <row r="180" spans="1:13" ht="104.25" customHeight="1">
      <c r="A180" s="82">
        <v>4</v>
      </c>
      <c r="B180" s="81" t="s">
        <v>311</v>
      </c>
      <c r="C180" s="81" t="s">
        <v>308</v>
      </c>
      <c r="D180" s="88">
        <v>1600</v>
      </c>
      <c r="E180" s="81" t="s">
        <v>803</v>
      </c>
      <c r="F180" s="81" t="s">
        <v>125</v>
      </c>
      <c r="G180" s="81" t="s">
        <v>116</v>
      </c>
      <c r="H180" s="71"/>
      <c r="I180" s="54"/>
      <c r="J180" s="54"/>
      <c r="M180" s="53"/>
    </row>
    <row r="181" spans="1:13" ht="29.25" customHeight="1">
      <c r="A181" s="82">
        <v>5</v>
      </c>
      <c r="B181" s="81" t="s">
        <v>312</v>
      </c>
      <c r="C181" s="81" t="s">
        <v>308</v>
      </c>
      <c r="D181" s="88">
        <v>25</v>
      </c>
      <c r="E181" s="81" t="s">
        <v>67</v>
      </c>
      <c r="F181" s="81" t="s">
        <v>68</v>
      </c>
      <c r="G181" s="81" t="s">
        <v>116</v>
      </c>
      <c r="H181" s="71"/>
      <c r="I181" s="54"/>
      <c r="J181" s="54"/>
      <c r="M181" s="53"/>
    </row>
    <row r="182" spans="1:13" ht="41.25" customHeight="1">
      <c r="A182" s="82">
        <v>6</v>
      </c>
      <c r="B182" s="81" t="s">
        <v>313</v>
      </c>
      <c r="C182" s="81" t="s">
        <v>308</v>
      </c>
      <c r="D182" s="88">
        <v>375</v>
      </c>
      <c r="E182" s="81" t="s">
        <v>575</v>
      </c>
      <c r="F182" s="81" t="s">
        <v>826</v>
      </c>
      <c r="G182" s="81" t="s">
        <v>788</v>
      </c>
      <c r="H182" s="71"/>
      <c r="I182" s="54"/>
      <c r="J182" s="54"/>
      <c r="M182" s="53"/>
    </row>
    <row r="183" spans="1:13" ht="27" customHeight="1">
      <c r="A183" s="82">
        <v>7</v>
      </c>
      <c r="B183" s="81" t="s">
        <v>314</v>
      </c>
      <c r="C183" s="81" t="s">
        <v>308</v>
      </c>
      <c r="D183" s="88">
        <v>10</v>
      </c>
      <c r="E183" s="81" t="s">
        <v>315</v>
      </c>
      <c r="F183" s="81" t="s">
        <v>316</v>
      </c>
      <c r="G183" s="81" t="s">
        <v>116</v>
      </c>
      <c r="H183" s="71"/>
      <c r="I183" s="54"/>
      <c r="J183" s="54"/>
      <c r="M183" s="53"/>
    </row>
    <row r="184" spans="1:13" ht="35.25" customHeight="1">
      <c r="A184" s="82">
        <v>8</v>
      </c>
      <c r="B184" s="81" t="s">
        <v>158</v>
      </c>
      <c r="C184" s="81" t="s">
        <v>308</v>
      </c>
      <c r="D184" s="88">
        <v>153.5</v>
      </c>
      <c r="E184" s="81" t="s">
        <v>953</v>
      </c>
      <c r="F184" s="81" t="s">
        <v>730</v>
      </c>
      <c r="G184" s="81" t="s">
        <v>116</v>
      </c>
      <c r="H184" s="71"/>
      <c r="I184" s="54"/>
      <c r="J184" s="54"/>
      <c r="M184" s="53"/>
    </row>
    <row r="185" spans="1:13" ht="30.75" customHeight="1">
      <c r="A185" s="82" t="s">
        <v>593</v>
      </c>
      <c r="B185" s="81" t="s">
        <v>317</v>
      </c>
      <c r="C185" s="81" t="s">
        <v>308</v>
      </c>
      <c r="D185" s="88">
        <v>32.1</v>
      </c>
      <c r="E185" s="81" t="s">
        <v>954</v>
      </c>
      <c r="F185" s="81" t="s">
        <v>730</v>
      </c>
      <c r="G185" s="81" t="s">
        <v>580</v>
      </c>
      <c r="H185" s="71"/>
      <c r="I185" s="54"/>
      <c r="J185" s="54"/>
      <c r="M185" s="53"/>
    </row>
    <row r="186" spans="1:13" ht="31.5" customHeight="1">
      <c r="A186" s="82">
        <v>10</v>
      </c>
      <c r="B186" s="81" t="s">
        <v>318</v>
      </c>
      <c r="C186" s="81" t="s">
        <v>308</v>
      </c>
      <c r="D186" s="88">
        <v>290</v>
      </c>
      <c r="E186" s="81" t="s">
        <v>955</v>
      </c>
      <c r="F186" s="81" t="s">
        <v>730</v>
      </c>
      <c r="G186" s="81" t="s">
        <v>116</v>
      </c>
      <c r="H186" s="71"/>
      <c r="I186" s="54"/>
      <c r="J186" s="54"/>
      <c r="M186" s="53"/>
    </row>
    <row r="187" spans="1:13" ht="76.5" customHeight="1">
      <c r="A187" s="82">
        <v>11</v>
      </c>
      <c r="B187" s="81" t="s">
        <v>319</v>
      </c>
      <c r="C187" s="81" t="s">
        <v>308</v>
      </c>
      <c r="D187" s="88">
        <v>26.6</v>
      </c>
      <c r="E187" s="81" t="s">
        <v>956</v>
      </c>
      <c r="F187" s="81" t="s">
        <v>730</v>
      </c>
      <c r="G187" s="81" t="s">
        <v>786</v>
      </c>
      <c r="H187" s="71"/>
      <c r="I187" s="54"/>
      <c r="J187" s="54"/>
      <c r="M187" s="53"/>
    </row>
    <row r="188" spans="1:13" ht="56.25" customHeight="1">
      <c r="A188" s="82">
        <v>12</v>
      </c>
      <c r="B188" s="81" t="s">
        <v>320</v>
      </c>
      <c r="C188" s="81" t="s">
        <v>308</v>
      </c>
      <c r="D188" s="88">
        <v>419</v>
      </c>
      <c r="E188" s="81" t="s">
        <v>957</v>
      </c>
      <c r="F188" s="81" t="s">
        <v>730</v>
      </c>
      <c r="G188" s="81" t="s">
        <v>783</v>
      </c>
      <c r="H188" s="71"/>
      <c r="I188" s="54"/>
      <c r="J188" s="54"/>
      <c r="M188" s="53"/>
    </row>
    <row r="189" spans="1:13" ht="66" customHeight="1">
      <c r="A189" s="82">
        <v>13</v>
      </c>
      <c r="B189" s="81" t="s">
        <v>321</v>
      </c>
      <c r="C189" s="81" t="s">
        <v>308</v>
      </c>
      <c r="D189" s="88">
        <v>20.3</v>
      </c>
      <c r="E189" s="81" t="s">
        <v>958</v>
      </c>
      <c r="F189" s="81" t="s">
        <v>102</v>
      </c>
      <c r="G189" s="81" t="s">
        <v>786</v>
      </c>
      <c r="H189" s="71"/>
      <c r="I189" s="54"/>
      <c r="J189" s="54"/>
      <c r="M189" s="53"/>
    </row>
    <row r="190" spans="1:13" ht="61.5" customHeight="1">
      <c r="A190" s="82">
        <v>14</v>
      </c>
      <c r="B190" s="81" t="s">
        <v>322</v>
      </c>
      <c r="C190" s="81" t="s">
        <v>308</v>
      </c>
      <c r="D190" s="88">
        <v>90</v>
      </c>
      <c r="E190" s="81" t="s">
        <v>959</v>
      </c>
      <c r="F190" s="81" t="s">
        <v>824</v>
      </c>
      <c r="G190" s="81" t="s">
        <v>323</v>
      </c>
      <c r="H190" s="71"/>
      <c r="I190" s="54"/>
      <c r="J190" s="54"/>
      <c r="M190" s="53"/>
    </row>
    <row r="191" spans="1:13" ht="31.5" customHeight="1">
      <c r="A191" s="82">
        <v>15</v>
      </c>
      <c r="B191" s="81" t="s">
        <v>324</v>
      </c>
      <c r="C191" s="81" t="s">
        <v>308</v>
      </c>
      <c r="D191" s="88">
        <v>232</v>
      </c>
      <c r="E191" s="81" t="s">
        <v>960</v>
      </c>
      <c r="F191" s="81" t="s">
        <v>826</v>
      </c>
      <c r="G191" s="81" t="s">
        <v>325</v>
      </c>
      <c r="H191" s="71"/>
      <c r="I191" s="54"/>
      <c r="J191" s="54"/>
      <c r="M191" s="53"/>
    </row>
    <row r="192" spans="1:13" ht="15">
      <c r="A192" s="82"/>
      <c r="B192" s="83" t="s">
        <v>326</v>
      </c>
      <c r="C192" s="82"/>
      <c r="D192" s="91">
        <f>SUM(D177:D191)</f>
        <v>3586.1</v>
      </c>
      <c r="E192" s="82"/>
      <c r="F192" s="82"/>
      <c r="G192" s="82"/>
      <c r="H192" s="71"/>
      <c r="I192" s="62"/>
      <c r="J192" s="62"/>
      <c r="M192" s="53"/>
    </row>
    <row r="193" spans="1:13" ht="67.5" customHeight="1">
      <c r="A193" s="82">
        <v>1</v>
      </c>
      <c r="B193" s="81" t="s">
        <v>327</v>
      </c>
      <c r="C193" s="81" t="s">
        <v>328</v>
      </c>
      <c r="D193" s="88">
        <v>2039.1</v>
      </c>
      <c r="E193" s="81" t="s">
        <v>961</v>
      </c>
      <c r="F193" s="81" t="s">
        <v>827</v>
      </c>
      <c r="G193" s="81" t="s">
        <v>124</v>
      </c>
      <c r="H193" s="71"/>
      <c r="I193" s="54"/>
      <c r="J193" s="54"/>
      <c r="M193" s="53"/>
    </row>
    <row r="194" spans="1:13" ht="118.5" customHeight="1">
      <c r="A194" s="82">
        <v>2</v>
      </c>
      <c r="B194" s="81" t="s">
        <v>329</v>
      </c>
      <c r="C194" s="81" t="s">
        <v>328</v>
      </c>
      <c r="D194" s="88">
        <v>1644</v>
      </c>
      <c r="E194" s="81" t="s">
        <v>962</v>
      </c>
      <c r="F194" s="81" t="s">
        <v>828</v>
      </c>
      <c r="G194" s="81" t="s">
        <v>65</v>
      </c>
      <c r="H194" s="71"/>
      <c r="I194" s="15"/>
      <c r="J194" s="15"/>
      <c r="M194" s="53"/>
    </row>
    <row r="195" spans="1:13" ht="72.75" customHeight="1">
      <c r="A195" s="82">
        <v>3</v>
      </c>
      <c r="B195" s="81" t="s">
        <v>330</v>
      </c>
      <c r="C195" s="81" t="s">
        <v>328</v>
      </c>
      <c r="D195" s="88">
        <v>59.8</v>
      </c>
      <c r="E195" s="81" t="s">
        <v>893</v>
      </c>
      <c r="F195" s="81" t="s">
        <v>820</v>
      </c>
      <c r="G195" s="81" t="s">
        <v>788</v>
      </c>
      <c r="H195" s="71"/>
      <c r="I195" s="54"/>
      <c r="J195" s="54"/>
      <c r="M195" s="53"/>
    </row>
    <row r="196" spans="1:13" ht="43.5" customHeight="1">
      <c r="A196" s="82">
        <v>4</v>
      </c>
      <c r="B196" s="81" t="s">
        <v>331</v>
      </c>
      <c r="C196" s="81" t="s">
        <v>328</v>
      </c>
      <c r="D196" s="88">
        <v>6.9</v>
      </c>
      <c r="E196" s="81" t="s">
        <v>332</v>
      </c>
      <c r="F196" s="81" t="s">
        <v>758</v>
      </c>
      <c r="G196" s="81" t="s">
        <v>788</v>
      </c>
      <c r="H196" s="71"/>
      <c r="I196" s="54"/>
      <c r="J196" s="54"/>
      <c r="M196" s="53"/>
    </row>
    <row r="197" spans="1:13" ht="40.5" customHeight="1">
      <c r="A197" s="82">
        <v>5</v>
      </c>
      <c r="B197" s="81" t="s">
        <v>333</v>
      </c>
      <c r="C197" s="81" t="s">
        <v>328</v>
      </c>
      <c r="D197" s="88">
        <v>16</v>
      </c>
      <c r="E197" s="81" t="s">
        <v>334</v>
      </c>
      <c r="F197" s="81" t="s">
        <v>758</v>
      </c>
      <c r="G197" s="81" t="s">
        <v>788</v>
      </c>
      <c r="H197" s="71"/>
      <c r="I197" s="54"/>
      <c r="J197" s="54"/>
      <c r="M197" s="53"/>
    </row>
    <row r="198" spans="1:13" ht="42" customHeight="1">
      <c r="A198" s="82">
        <v>6</v>
      </c>
      <c r="B198" s="81" t="s">
        <v>335</v>
      </c>
      <c r="C198" s="81" t="s">
        <v>328</v>
      </c>
      <c r="D198" s="88">
        <v>10</v>
      </c>
      <c r="E198" s="81" t="s">
        <v>336</v>
      </c>
      <c r="F198" s="81" t="s">
        <v>758</v>
      </c>
      <c r="G198" s="81" t="s">
        <v>788</v>
      </c>
      <c r="H198" s="71"/>
      <c r="I198" s="54"/>
      <c r="J198" s="54"/>
      <c r="M198" s="53"/>
    </row>
    <row r="199" spans="1:13" ht="39" customHeight="1">
      <c r="A199" s="82">
        <v>7</v>
      </c>
      <c r="B199" s="81" t="s">
        <v>337</v>
      </c>
      <c r="C199" s="81" t="s">
        <v>328</v>
      </c>
      <c r="D199" s="88">
        <v>91</v>
      </c>
      <c r="E199" s="81" t="s">
        <v>829</v>
      </c>
      <c r="F199" s="81" t="s">
        <v>819</v>
      </c>
      <c r="G199" s="81" t="s">
        <v>788</v>
      </c>
      <c r="H199" s="71"/>
      <c r="I199" s="54"/>
      <c r="J199" s="54"/>
      <c r="M199" s="53"/>
    </row>
    <row r="200" spans="1:13" ht="42.75" customHeight="1">
      <c r="A200" s="82">
        <v>8</v>
      </c>
      <c r="B200" s="81" t="s">
        <v>338</v>
      </c>
      <c r="C200" s="81" t="s">
        <v>328</v>
      </c>
      <c r="D200" s="88">
        <v>49.5</v>
      </c>
      <c r="E200" s="81" t="s">
        <v>339</v>
      </c>
      <c r="F200" s="81" t="s">
        <v>758</v>
      </c>
      <c r="G200" s="81" t="s">
        <v>788</v>
      </c>
      <c r="H200" s="71"/>
      <c r="I200" s="54"/>
      <c r="J200" s="54"/>
      <c r="M200" s="53"/>
    </row>
    <row r="201" spans="1:13" ht="41.25" customHeight="1">
      <c r="A201" s="82">
        <v>9</v>
      </c>
      <c r="B201" s="81" t="s">
        <v>340</v>
      </c>
      <c r="C201" s="81" t="s">
        <v>328</v>
      </c>
      <c r="D201" s="88">
        <v>29</v>
      </c>
      <c r="E201" s="81" t="s">
        <v>341</v>
      </c>
      <c r="F201" s="81" t="s">
        <v>758</v>
      </c>
      <c r="G201" s="81" t="s">
        <v>788</v>
      </c>
      <c r="H201" s="71"/>
      <c r="I201" s="54"/>
      <c r="J201" s="54"/>
      <c r="M201" s="53"/>
    </row>
    <row r="202" spans="1:13" ht="26.25" customHeight="1">
      <c r="A202" s="82">
        <v>10</v>
      </c>
      <c r="B202" s="81" t="s">
        <v>342</v>
      </c>
      <c r="C202" s="81" t="s">
        <v>328</v>
      </c>
      <c r="D202" s="88">
        <v>27.2</v>
      </c>
      <c r="E202" s="81" t="s">
        <v>963</v>
      </c>
      <c r="F202" s="81" t="s">
        <v>819</v>
      </c>
      <c r="G202" s="81" t="s">
        <v>786</v>
      </c>
      <c r="H202" s="71"/>
      <c r="I202" s="54"/>
      <c r="J202" s="54"/>
      <c r="M202" s="53"/>
    </row>
    <row r="203" spans="1:13" ht="79.5" customHeight="1">
      <c r="A203" s="82">
        <v>11</v>
      </c>
      <c r="B203" s="81" t="s">
        <v>343</v>
      </c>
      <c r="C203" s="81" t="s">
        <v>328</v>
      </c>
      <c r="D203" s="88">
        <v>3940</v>
      </c>
      <c r="E203" s="81" t="s">
        <v>964</v>
      </c>
      <c r="F203" s="85" t="s">
        <v>830</v>
      </c>
      <c r="G203" s="81" t="s">
        <v>788</v>
      </c>
      <c r="H203" s="71"/>
      <c r="I203" s="54"/>
      <c r="J203" s="54"/>
      <c r="M203" s="53"/>
    </row>
    <row r="204" spans="1:13" ht="67.5" customHeight="1">
      <c r="A204" s="82">
        <v>12</v>
      </c>
      <c r="B204" s="81" t="s">
        <v>344</v>
      </c>
      <c r="C204" s="81" t="s">
        <v>328</v>
      </c>
      <c r="D204" s="88">
        <v>43</v>
      </c>
      <c r="E204" s="81" t="s">
        <v>78</v>
      </c>
      <c r="F204" s="81" t="s">
        <v>758</v>
      </c>
      <c r="G204" s="81" t="s">
        <v>244</v>
      </c>
      <c r="H204" s="71"/>
      <c r="I204" s="54"/>
      <c r="J204" s="54"/>
      <c r="M204" s="53"/>
    </row>
    <row r="205" spans="1:13" ht="24.75" customHeight="1">
      <c r="A205" s="82">
        <v>13</v>
      </c>
      <c r="B205" s="81" t="s">
        <v>345</v>
      </c>
      <c r="C205" s="81" t="s">
        <v>328</v>
      </c>
      <c r="D205" s="88">
        <v>29.8</v>
      </c>
      <c r="E205" s="81" t="s">
        <v>346</v>
      </c>
      <c r="F205" s="81" t="s">
        <v>347</v>
      </c>
      <c r="G205" s="81" t="s">
        <v>581</v>
      </c>
      <c r="H205" s="71"/>
      <c r="I205" s="54"/>
      <c r="J205" s="54"/>
      <c r="M205" s="53"/>
    </row>
    <row r="206" spans="1:13" ht="29.25" customHeight="1">
      <c r="A206" s="82">
        <v>14</v>
      </c>
      <c r="B206" s="81" t="s">
        <v>69</v>
      </c>
      <c r="C206" s="81" t="s">
        <v>328</v>
      </c>
      <c r="D206" s="88">
        <v>304.60000000000002</v>
      </c>
      <c r="E206" s="81" t="s">
        <v>70</v>
      </c>
      <c r="F206" s="81" t="s">
        <v>347</v>
      </c>
      <c r="G206" s="81" t="s">
        <v>124</v>
      </c>
      <c r="H206" s="71"/>
      <c r="I206" s="54"/>
      <c r="J206" s="54"/>
      <c r="M206" s="53"/>
    </row>
    <row r="207" spans="1:13" ht="40.5" customHeight="1">
      <c r="A207" s="82">
        <v>15</v>
      </c>
      <c r="B207" s="81" t="s">
        <v>348</v>
      </c>
      <c r="C207" s="81" t="s">
        <v>328</v>
      </c>
      <c r="D207" s="88">
        <v>78.3</v>
      </c>
      <c r="E207" s="81" t="s">
        <v>965</v>
      </c>
      <c r="F207" s="81" t="s">
        <v>349</v>
      </c>
      <c r="G207" s="81" t="s">
        <v>580</v>
      </c>
      <c r="H207" s="71"/>
      <c r="I207" s="54"/>
      <c r="J207" s="54"/>
      <c r="M207" s="53"/>
    </row>
    <row r="208" spans="1:13" ht="32.25" customHeight="1">
      <c r="A208" s="82">
        <v>16</v>
      </c>
      <c r="B208" s="81" t="s">
        <v>350</v>
      </c>
      <c r="C208" s="81" t="s">
        <v>328</v>
      </c>
      <c r="D208" s="88">
        <v>121</v>
      </c>
      <c r="E208" s="81" t="s">
        <v>966</v>
      </c>
      <c r="F208" s="81" t="s">
        <v>831</v>
      </c>
      <c r="G208" s="81" t="s">
        <v>777</v>
      </c>
      <c r="H208" s="71"/>
      <c r="I208" s="54"/>
      <c r="J208" s="54"/>
      <c r="M208" s="53"/>
    </row>
    <row r="209" spans="1:13" ht="32.25" customHeight="1">
      <c r="A209" s="82">
        <v>17</v>
      </c>
      <c r="B209" s="81" t="s">
        <v>351</v>
      </c>
      <c r="C209" s="81" t="s">
        <v>328</v>
      </c>
      <c r="D209" s="88">
        <v>57</v>
      </c>
      <c r="E209" s="81" t="s">
        <v>967</v>
      </c>
      <c r="F209" s="81" t="s">
        <v>349</v>
      </c>
      <c r="G209" s="81" t="s">
        <v>116</v>
      </c>
      <c r="H209" s="71"/>
      <c r="I209" s="54"/>
      <c r="J209" s="54"/>
      <c r="M209" s="53"/>
    </row>
    <row r="210" spans="1:13" ht="69.75" customHeight="1">
      <c r="A210" s="82">
        <v>18</v>
      </c>
      <c r="B210" s="81" t="s">
        <v>352</v>
      </c>
      <c r="C210" s="81" t="s">
        <v>328</v>
      </c>
      <c r="D210" s="88">
        <v>880</v>
      </c>
      <c r="E210" s="81" t="s">
        <v>968</v>
      </c>
      <c r="F210" s="81" t="s">
        <v>831</v>
      </c>
      <c r="G210" s="81" t="s">
        <v>353</v>
      </c>
      <c r="H210" s="71"/>
      <c r="I210" s="54"/>
      <c r="J210" s="54"/>
      <c r="M210" s="53"/>
    </row>
    <row r="211" spans="1:13" ht="27" customHeight="1">
      <c r="A211" s="82">
        <v>19</v>
      </c>
      <c r="B211" s="81" t="s">
        <v>354</v>
      </c>
      <c r="C211" s="81" t="s">
        <v>328</v>
      </c>
      <c r="D211" s="88">
        <v>227</v>
      </c>
      <c r="E211" s="81" t="s">
        <v>969</v>
      </c>
      <c r="F211" s="81" t="s">
        <v>349</v>
      </c>
      <c r="G211" s="81" t="s">
        <v>777</v>
      </c>
      <c r="H211" s="71"/>
      <c r="I211" s="54"/>
      <c r="J211" s="54"/>
      <c r="M211" s="53"/>
    </row>
    <row r="212" spans="1:13" ht="80.25" customHeight="1">
      <c r="A212" s="82">
        <v>20</v>
      </c>
      <c r="B212" s="81" t="s">
        <v>355</v>
      </c>
      <c r="C212" s="81" t="s">
        <v>328</v>
      </c>
      <c r="D212" s="88">
        <v>1008</v>
      </c>
      <c r="E212" s="81" t="s">
        <v>970</v>
      </c>
      <c r="F212" s="81" t="s">
        <v>831</v>
      </c>
      <c r="G212" s="81" t="s">
        <v>356</v>
      </c>
      <c r="H212" s="71"/>
      <c r="I212" s="54"/>
      <c r="J212" s="54"/>
      <c r="M212" s="53"/>
    </row>
    <row r="213" spans="1:13" ht="121.5" customHeight="1">
      <c r="A213" s="82">
        <v>22</v>
      </c>
      <c r="B213" s="81" t="s">
        <v>357</v>
      </c>
      <c r="C213" s="81" t="s">
        <v>328</v>
      </c>
      <c r="D213" s="88">
        <v>1500</v>
      </c>
      <c r="E213" s="81" t="s">
        <v>971</v>
      </c>
      <c r="F213" s="81" t="s">
        <v>832</v>
      </c>
      <c r="G213" s="81" t="s">
        <v>788</v>
      </c>
      <c r="H213" s="71"/>
      <c r="I213" s="54"/>
      <c r="J213" s="54"/>
      <c r="M213" s="53"/>
    </row>
    <row r="214" spans="1:13" ht="60.75" customHeight="1">
      <c r="A214" s="82">
        <v>22</v>
      </c>
      <c r="B214" s="81" t="s">
        <v>358</v>
      </c>
      <c r="C214" s="81" t="s">
        <v>328</v>
      </c>
      <c r="D214" s="88">
        <v>13.73</v>
      </c>
      <c r="E214" s="81" t="s">
        <v>972</v>
      </c>
      <c r="F214" s="81" t="s">
        <v>359</v>
      </c>
      <c r="G214" s="81" t="s">
        <v>360</v>
      </c>
      <c r="H214" s="71"/>
      <c r="I214" s="54"/>
      <c r="J214" s="54"/>
      <c r="M214" s="53"/>
    </row>
    <row r="215" spans="1:13" ht="36" customHeight="1">
      <c r="A215" s="82">
        <v>23</v>
      </c>
      <c r="B215" s="81" t="s">
        <v>361</v>
      </c>
      <c r="C215" s="81" t="s">
        <v>328</v>
      </c>
      <c r="D215" s="88">
        <v>610.20000000000005</v>
      </c>
      <c r="E215" s="81" t="s">
        <v>973</v>
      </c>
      <c r="F215" s="81" t="s">
        <v>833</v>
      </c>
      <c r="G215" s="81" t="s">
        <v>590</v>
      </c>
      <c r="H215" s="71"/>
      <c r="I215" s="54"/>
      <c r="J215" s="54"/>
      <c r="M215" s="53"/>
    </row>
    <row r="216" spans="1:13" ht="34.5" customHeight="1">
      <c r="A216" s="82">
        <v>24</v>
      </c>
      <c r="B216" s="81" t="s">
        <v>362</v>
      </c>
      <c r="C216" s="81" t="s">
        <v>328</v>
      </c>
      <c r="D216" s="88">
        <v>210</v>
      </c>
      <c r="E216" s="81" t="s">
        <v>974</v>
      </c>
      <c r="F216" s="81" t="s">
        <v>833</v>
      </c>
      <c r="G216" s="81" t="s">
        <v>363</v>
      </c>
      <c r="H216" s="71"/>
      <c r="I216" s="54"/>
      <c r="J216" s="54"/>
      <c r="M216" s="53"/>
    </row>
    <row r="217" spans="1:13" ht="33" customHeight="1">
      <c r="A217" s="82">
        <v>25</v>
      </c>
      <c r="B217" s="81" t="s">
        <v>364</v>
      </c>
      <c r="C217" s="81" t="s">
        <v>328</v>
      </c>
      <c r="D217" s="88">
        <v>350</v>
      </c>
      <c r="E217" s="81" t="s">
        <v>975</v>
      </c>
      <c r="F217" s="81" t="s">
        <v>62</v>
      </c>
      <c r="G217" s="81" t="s">
        <v>363</v>
      </c>
      <c r="H217" s="71"/>
      <c r="I217" s="54"/>
      <c r="J217" s="54"/>
      <c r="M217" s="53"/>
    </row>
    <row r="218" spans="1:13" ht="47.25" customHeight="1">
      <c r="A218" s="82">
        <v>26</v>
      </c>
      <c r="B218" s="81" t="s">
        <v>365</v>
      </c>
      <c r="C218" s="81" t="s">
        <v>328</v>
      </c>
      <c r="D218" s="88">
        <v>360</v>
      </c>
      <c r="E218" s="81" t="s">
        <v>976</v>
      </c>
      <c r="F218" s="81" t="s">
        <v>820</v>
      </c>
      <c r="G218" s="81" t="s">
        <v>363</v>
      </c>
      <c r="H218" s="71"/>
      <c r="I218" s="54"/>
      <c r="J218" s="54"/>
      <c r="M218" s="53"/>
    </row>
    <row r="219" spans="1:13" ht="26.25" customHeight="1">
      <c r="A219" s="82">
        <v>27</v>
      </c>
      <c r="B219" s="81" t="s">
        <v>366</v>
      </c>
      <c r="C219" s="81" t="s">
        <v>328</v>
      </c>
      <c r="D219" s="88">
        <v>600</v>
      </c>
      <c r="E219" s="81" t="s">
        <v>977</v>
      </c>
      <c r="F219" s="81" t="s">
        <v>833</v>
      </c>
      <c r="G219" s="81" t="s">
        <v>363</v>
      </c>
      <c r="H219" s="71"/>
      <c r="I219" s="54"/>
      <c r="J219" s="54"/>
      <c r="M219" s="53"/>
    </row>
    <row r="220" spans="1:13" ht="27" customHeight="1">
      <c r="A220" s="82">
        <v>28</v>
      </c>
      <c r="B220" s="81" t="s">
        <v>367</v>
      </c>
      <c r="C220" s="81" t="s">
        <v>328</v>
      </c>
      <c r="D220" s="88">
        <v>400</v>
      </c>
      <c r="E220" s="81" t="s">
        <v>978</v>
      </c>
      <c r="F220" s="81" t="s">
        <v>833</v>
      </c>
      <c r="G220" s="81" t="s">
        <v>363</v>
      </c>
      <c r="H220" s="71"/>
      <c r="I220" s="54"/>
      <c r="J220" s="54"/>
      <c r="M220" s="53"/>
    </row>
    <row r="221" spans="1:13" ht="38.25" customHeight="1">
      <c r="A221" s="82">
        <v>29</v>
      </c>
      <c r="B221" s="81" t="s">
        <v>368</v>
      </c>
      <c r="C221" s="81" t="s">
        <v>328</v>
      </c>
      <c r="D221" s="88">
        <v>6.3</v>
      </c>
      <c r="E221" s="81" t="s">
        <v>979</v>
      </c>
      <c r="F221" s="81" t="s">
        <v>369</v>
      </c>
      <c r="G221" s="81" t="s">
        <v>160</v>
      </c>
      <c r="H221" s="71"/>
      <c r="I221" s="54"/>
      <c r="J221" s="54"/>
      <c r="M221" s="53"/>
    </row>
    <row r="222" spans="1:13" ht="30.75" customHeight="1">
      <c r="A222" s="82">
        <v>30</v>
      </c>
      <c r="B222" s="81" t="s">
        <v>370</v>
      </c>
      <c r="C222" s="81" t="s">
        <v>328</v>
      </c>
      <c r="D222" s="88">
        <v>850</v>
      </c>
      <c r="E222" s="81" t="s">
        <v>980</v>
      </c>
      <c r="F222" s="81" t="s">
        <v>833</v>
      </c>
      <c r="G222" s="81" t="s">
        <v>244</v>
      </c>
      <c r="H222" s="71"/>
      <c r="I222" s="54"/>
      <c r="J222" s="54"/>
      <c r="M222" s="53"/>
    </row>
    <row r="223" spans="1:13" ht="30" customHeight="1">
      <c r="A223" s="82">
        <v>31</v>
      </c>
      <c r="B223" s="81" t="s">
        <v>371</v>
      </c>
      <c r="C223" s="81" t="s">
        <v>328</v>
      </c>
      <c r="D223" s="88">
        <v>340</v>
      </c>
      <c r="E223" s="81" t="s">
        <v>981</v>
      </c>
      <c r="F223" s="81" t="s">
        <v>833</v>
      </c>
      <c r="G223" s="81" t="s">
        <v>244</v>
      </c>
      <c r="H223" s="71"/>
      <c r="I223" s="54"/>
      <c r="J223" s="54"/>
      <c r="M223" s="53"/>
    </row>
    <row r="224" spans="1:13" ht="31.5" customHeight="1">
      <c r="A224" s="82">
        <v>32</v>
      </c>
      <c r="B224" s="81" t="s">
        <v>372</v>
      </c>
      <c r="C224" s="81" t="s">
        <v>328</v>
      </c>
      <c r="D224" s="88">
        <v>220</v>
      </c>
      <c r="E224" s="81" t="s">
        <v>975</v>
      </c>
      <c r="F224" s="81" t="s">
        <v>833</v>
      </c>
      <c r="G224" s="81" t="s">
        <v>244</v>
      </c>
      <c r="H224" s="71"/>
      <c r="I224" s="54"/>
      <c r="J224" s="54"/>
      <c r="M224" s="53"/>
    </row>
    <row r="225" spans="1:13" ht="33.75" customHeight="1">
      <c r="A225" s="82">
        <v>33</v>
      </c>
      <c r="B225" s="81" t="s">
        <v>373</v>
      </c>
      <c r="C225" s="81" t="s">
        <v>328</v>
      </c>
      <c r="D225" s="88">
        <v>320</v>
      </c>
      <c r="E225" s="81" t="s">
        <v>980</v>
      </c>
      <c r="F225" s="81" t="s">
        <v>833</v>
      </c>
      <c r="G225" s="81" t="s">
        <v>244</v>
      </c>
      <c r="H225" s="71"/>
      <c r="I225" s="54"/>
      <c r="J225" s="54"/>
      <c r="M225" s="53"/>
    </row>
    <row r="226" spans="1:13" ht="48.75" customHeight="1">
      <c r="A226" s="82">
        <v>34</v>
      </c>
      <c r="B226" s="81" t="s">
        <v>374</v>
      </c>
      <c r="C226" s="81" t="s">
        <v>328</v>
      </c>
      <c r="D226" s="88">
        <v>218.3</v>
      </c>
      <c r="E226" s="81" t="s">
        <v>982</v>
      </c>
      <c r="F226" s="81" t="s">
        <v>375</v>
      </c>
      <c r="G226" s="81" t="s">
        <v>376</v>
      </c>
      <c r="H226" s="71"/>
      <c r="I226" s="54"/>
      <c r="J226" s="54"/>
      <c r="M226" s="53"/>
    </row>
    <row r="227" spans="1:13" ht="39" customHeight="1">
      <c r="A227" s="82">
        <v>35</v>
      </c>
      <c r="B227" s="81" t="s">
        <v>377</v>
      </c>
      <c r="C227" s="81" t="s">
        <v>328</v>
      </c>
      <c r="D227" s="88">
        <v>16.2</v>
      </c>
      <c r="E227" s="81" t="s">
        <v>862</v>
      </c>
      <c r="F227" s="81" t="s">
        <v>378</v>
      </c>
      <c r="G227" s="81" t="s">
        <v>177</v>
      </c>
      <c r="H227" s="71"/>
      <c r="I227" s="54"/>
      <c r="J227" s="54"/>
      <c r="M227" s="53"/>
    </row>
    <row r="228" spans="1:13" ht="33.75" customHeight="1">
      <c r="A228" s="145">
        <v>36</v>
      </c>
      <c r="B228" s="146" t="s">
        <v>379</v>
      </c>
      <c r="C228" s="146" t="s">
        <v>328</v>
      </c>
      <c r="D228" s="147">
        <v>120.5</v>
      </c>
      <c r="E228" s="146" t="s">
        <v>1166</v>
      </c>
      <c r="F228" s="146" t="s">
        <v>1148</v>
      </c>
      <c r="G228" s="146" t="s">
        <v>777</v>
      </c>
      <c r="H228" s="148"/>
      <c r="I228" s="54"/>
      <c r="J228" s="54"/>
      <c r="M228" s="53"/>
    </row>
    <row r="229" spans="1:13" ht="50.25" customHeight="1">
      <c r="A229" s="82">
        <v>37</v>
      </c>
      <c r="B229" s="81" t="s">
        <v>380</v>
      </c>
      <c r="C229" s="81" t="s">
        <v>328</v>
      </c>
      <c r="D229" s="88">
        <v>9.3000000000000007</v>
      </c>
      <c r="E229" s="81" t="s">
        <v>983</v>
      </c>
      <c r="F229" s="81" t="s">
        <v>381</v>
      </c>
      <c r="G229" s="81" t="s">
        <v>777</v>
      </c>
      <c r="H229" s="71"/>
      <c r="I229" s="54"/>
      <c r="J229" s="54"/>
      <c r="M229" s="53"/>
    </row>
    <row r="230" spans="1:13" ht="19.5" customHeight="1">
      <c r="A230" s="82">
        <v>38</v>
      </c>
      <c r="B230" s="81" t="s">
        <v>382</v>
      </c>
      <c r="C230" s="81" t="s">
        <v>328</v>
      </c>
      <c r="D230" s="88">
        <v>67</v>
      </c>
      <c r="E230" s="81" t="s">
        <v>984</v>
      </c>
      <c r="F230" s="81" t="s">
        <v>383</v>
      </c>
      <c r="G230" s="81" t="s">
        <v>777</v>
      </c>
      <c r="H230" s="71"/>
      <c r="I230" s="54"/>
      <c r="J230" s="54"/>
      <c r="M230" s="53"/>
    </row>
    <row r="231" spans="1:13" ht="46.5" customHeight="1">
      <c r="A231" s="82">
        <v>39</v>
      </c>
      <c r="B231" s="81" t="s">
        <v>384</v>
      </c>
      <c r="C231" s="81" t="s">
        <v>328</v>
      </c>
      <c r="D231" s="88">
        <v>16.399999999999999</v>
      </c>
      <c r="E231" s="81" t="s">
        <v>985</v>
      </c>
      <c r="F231" s="81" t="s">
        <v>381</v>
      </c>
      <c r="G231" s="81" t="s">
        <v>777</v>
      </c>
      <c r="H231" s="71"/>
      <c r="I231" s="54"/>
      <c r="J231" s="54"/>
      <c r="M231" s="53"/>
    </row>
    <row r="232" spans="1:13" ht="71.25" customHeight="1">
      <c r="A232" s="145">
        <v>40</v>
      </c>
      <c r="B232" s="146" t="s">
        <v>385</v>
      </c>
      <c r="C232" s="146" t="s">
        <v>328</v>
      </c>
      <c r="D232" s="147">
        <v>1046.8</v>
      </c>
      <c r="E232" s="146" t="s">
        <v>1158</v>
      </c>
      <c r="F232" s="146" t="s">
        <v>1159</v>
      </c>
      <c r="G232" s="146" t="s">
        <v>777</v>
      </c>
      <c r="H232" s="148"/>
      <c r="I232" s="54"/>
      <c r="J232" s="54"/>
      <c r="M232" s="53"/>
    </row>
    <row r="233" spans="1:13" ht="61.5" customHeight="1">
      <c r="A233" s="145">
        <v>41</v>
      </c>
      <c r="B233" s="146" t="s">
        <v>386</v>
      </c>
      <c r="C233" s="146" t="s">
        <v>328</v>
      </c>
      <c r="D233" s="147">
        <v>824</v>
      </c>
      <c r="E233" s="146" t="s">
        <v>1149</v>
      </c>
      <c r="F233" s="146" t="s">
        <v>1150</v>
      </c>
      <c r="G233" s="146" t="s">
        <v>1095</v>
      </c>
      <c r="H233" s="148"/>
      <c r="I233" s="54"/>
      <c r="J233" s="54"/>
      <c r="M233" s="53"/>
    </row>
    <row r="234" spans="1:13" ht="30.75" customHeight="1">
      <c r="A234" s="82">
        <v>42</v>
      </c>
      <c r="B234" s="81" t="s">
        <v>387</v>
      </c>
      <c r="C234" s="81" t="s">
        <v>328</v>
      </c>
      <c r="D234" s="88">
        <v>58</v>
      </c>
      <c r="E234" s="81" t="s">
        <v>986</v>
      </c>
      <c r="F234" s="81" t="s">
        <v>834</v>
      </c>
      <c r="G234" s="81" t="s">
        <v>580</v>
      </c>
      <c r="H234" s="71"/>
      <c r="I234" s="54"/>
      <c r="J234" s="54"/>
      <c r="M234" s="53"/>
    </row>
    <row r="235" spans="1:13" ht="40.5" customHeight="1">
      <c r="A235" s="145">
        <v>43</v>
      </c>
      <c r="B235" s="146" t="s">
        <v>388</v>
      </c>
      <c r="C235" s="146" t="s">
        <v>328</v>
      </c>
      <c r="D235" s="147">
        <v>661</v>
      </c>
      <c r="E235" s="146" t="s">
        <v>1162</v>
      </c>
      <c r="F235" s="146" t="s">
        <v>1148</v>
      </c>
      <c r="G235" s="146" t="s">
        <v>585</v>
      </c>
      <c r="H235" s="148"/>
      <c r="I235" s="54"/>
      <c r="J235" s="54"/>
      <c r="M235" s="53"/>
    </row>
    <row r="236" spans="1:13" ht="59.25" customHeight="1">
      <c r="A236" s="145">
        <v>44</v>
      </c>
      <c r="B236" s="146" t="s">
        <v>389</v>
      </c>
      <c r="C236" s="146" t="s">
        <v>328</v>
      </c>
      <c r="D236" s="147">
        <v>839.4</v>
      </c>
      <c r="E236" s="146" t="s">
        <v>1151</v>
      </c>
      <c r="F236" s="146" t="s">
        <v>1152</v>
      </c>
      <c r="G236" s="146" t="s">
        <v>580</v>
      </c>
      <c r="H236" s="148"/>
      <c r="I236" s="54"/>
      <c r="J236" s="54"/>
      <c r="M236" s="53"/>
    </row>
    <row r="237" spans="1:13" ht="62.25" customHeight="1">
      <c r="A237" s="145">
        <v>45</v>
      </c>
      <c r="B237" s="146" t="s">
        <v>390</v>
      </c>
      <c r="C237" s="146" t="s">
        <v>328</v>
      </c>
      <c r="D237" s="147">
        <v>700</v>
      </c>
      <c r="E237" s="146" t="s">
        <v>1160</v>
      </c>
      <c r="F237" s="146" t="s">
        <v>1159</v>
      </c>
      <c r="G237" s="146" t="s">
        <v>581</v>
      </c>
      <c r="H237" s="148"/>
      <c r="I237" s="54"/>
      <c r="J237" s="54"/>
      <c r="M237" s="53"/>
    </row>
    <row r="238" spans="1:13" ht="51" customHeight="1">
      <c r="A238" s="145">
        <v>46</v>
      </c>
      <c r="B238" s="146" t="s">
        <v>391</v>
      </c>
      <c r="C238" s="146" t="s">
        <v>328</v>
      </c>
      <c r="D238" s="147">
        <v>109.7</v>
      </c>
      <c r="E238" s="146" t="s">
        <v>1153</v>
      </c>
      <c r="F238" s="146" t="s">
        <v>1154</v>
      </c>
      <c r="G238" s="146" t="s">
        <v>141</v>
      </c>
      <c r="H238" s="148"/>
      <c r="I238" s="54"/>
      <c r="J238" s="54"/>
      <c r="M238" s="53"/>
    </row>
    <row r="239" spans="1:13" ht="90.75" customHeight="1">
      <c r="A239" s="82">
        <v>47</v>
      </c>
      <c r="B239" s="81" t="s">
        <v>392</v>
      </c>
      <c r="C239" s="81" t="s">
        <v>328</v>
      </c>
      <c r="D239" s="88">
        <v>181.5</v>
      </c>
      <c r="E239" s="81" t="s">
        <v>987</v>
      </c>
      <c r="F239" s="81" t="s">
        <v>835</v>
      </c>
      <c r="G239" s="81" t="s">
        <v>283</v>
      </c>
      <c r="H239" s="71"/>
      <c r="I239" s="54"/>
      <c r="J239" s="54"/>
      <c r="M239" s="53"/>
    </row>
    <row r="240" spans="1:13" ht="38.25" customHeight="1">
      <c r="A240" s="82">
        <v>48</v>
      </c>
      <c r="B240" s="81" t="s">
        <v>393</v>
      </c>
      <c r="C240" s="81" t="s">
        <v>328</v>
      </c>
      <c r="D240" s="88">
        <v>29.2</v>
      </c>
      <c r="E240" s="81" t="s">
        <v>582</v>
      </c>
      <c r="F240" s="81" t="s">
        <v>381</v>
      </c>
      <c r="G240" s="81" t="s">
        <v>583</v>
      </c>
      <c r="H240" s="71"/>
      <c r="I240" s="54"/>
      <c r="J240" s="54"/>
      <c r="M240" s="53"/>
    </row>
    <row r="241" spans="1:13" ht="34.5" customHeight="1">
      <c r="A241" s="82">
        <v>49</v>
      </c>
      <c r="B241" s="81" t="s">
        <v>394</v>
      </c>
      <c r="C241" s="81" t="s">
        <v>328</v>
      </c>
      <c r="D241" s="88">
        <v>100</v>
      </c>
      <c r="E241" s="81" t="s">
        <v>572</v>
      </c>
      <c r="F241" s="81" t="s">
        <v>836</v>
      </c>
      <c r="G241" s="81" t="s">
        <v>244</v>
      </c>
      <c r="H241" s="71"/>
      <c r="I241" s="54"/>
      <c r="J241" s="54"/>
      <c r="M241" s="53"/>
    </row>
    <row r="242" spans="1:13" ht="29.25" customHeight="1">
      <c r="A242" s="82">
        <v>50</v>
      </c>
      <c r="B242" s="81" t="s">
        <v>395</v>
      </c>
      <c r="C242" s="81" t="s">
        <v>328</v>
      </c>
      <c r="D242" s="88">
        <v>145.19999999999999</v>
      </c>
      <c r="E242" s="81" t="s">
        <v>573</v>
      </c>
      <c r="F242" s="81" t="s">
        <v>4</v>
      </c>
      <c r="G242" s="81" t="s">
        <v>786</v>
      </c>
      <c r="H242" s="71"/>
      <c r="I242" s="54"/>
      <c r="J242" s="54"/>
      <c r="M242" s="53"/>
    </row>
    <row r="243" spans="1:13" ht="18.75" customHeight="1">
      <c r="A243" s="82">
        <v>51</v>
      </c>
      <c r="B243" s="81" t="s">
        <v>396</v>
      </c>
      <c r="C243" s="81" t="s">
        <v>328</v>
      </c>
      <c r="D243" s="88">
        <v>181</v>
      </c>
      <c r="E243" s="81" t="s">
        <v>573</v>
      </c>
      <c r="F243" s="81" t="s">
        <v>4</v>
      </c>
      <c r="G243" s="81" t="s">
        <v>244</v>
      </c>
      <c r="H243" s="71"/>
      <c r="I243" s="54"/>
      <c r="J243" s="54"/>
      <c r="M243" s="53"/>
    </row>
    <row r="244" spans="1:13" ht="38.25" customHeight="1">
      <c r="A244" s="82">
        <v>52</v>
      </c>
      <c r="B244" s="81" t="s">
        <v>397</v>
      </c>
      <c r="C244" s="81" t="s">
        <v>328</v>
      </c>
      <c r="D244" s="88">
        <v>125</v>
      </c>
      <c r="E244" s="81" t="s">
        <v>573</v>
      </c>
      <c r="F244" s="81" t="s">
        <v>4</v>
      </c>
      <c r="G244" s="81" t="s">
        <v>244</v>
      </c>
      <c r="H244" s="71"/>
      <c r="I244" s="54"/>
      <c r="J244" s="54"/>
      <c r="M244" s="53"/>
    </row>
    <row r="245" spans="1:13" ht="33" customHeight="1">
      <c r="A245" s="82">
        <v>53</v>
      </c>
      <c r="B245" s="81" t="s">
        <v>398</v>
      </c>
      <c r="C245" s="81" t="s">
        <v>328</v>
      </c>
      <c r="D245" s="88">
        <v>1645</v>
      </c>
      <c r="E245" s="81" t="s">
        <v>103</v>
      </c>
      <c r="F245" s="81" t="s">
        <v>837</v>
      </c>
      <c r="G245" s="81" t="s">
        <v>777</v>
      </c>
      <c r="H245" s="71"/>
      <c r="I245" s="54"/>
      <c r="J245" s="54"/>
      <c r="M245" s="53"/>
    </row>
    <row r="246" spans="1:13" ht="29.25" customHeight="1">
      <c r="A246" s="82">
        <v>54</v>
      </c>
      <c r="B246" s="81" t="s">
        <v>399</v>
      </c>
      <c r="C246" s="81" t="s">
        <v>328</v>
      </c>
      <c r="D246" s="88">
        <v>31.4</v>
      </c>
      <c r="E246" s="81" t="s">
        <v>107</v>
      </c>
      <c r="F246" s="81" t="s">
        <v>838</v>
      </c>
      <c r="G246" s="81" t="s">
        <v>124</v>
      </c>
      <c r="H246" s="71"/>
      <c r="I246" s="54"/>
      <c r="J246" s="54"/>
      <c r="M246" s="53"/>
    </row>
    <row r="247" spans="1:13" ht="32.25" customHeight="1">
      <c r="A247" s="82">
        <v>55</v>
      </c>
      <c r="B247" s="81" t="s">
        <v>752</v>
      </c>
      <c r="C247" s="81" t="s">
        <v>328</v>
      </c>
      <c r="D247" s="88">
        <v>19.2</v>
      </c>
      <c r="E247" s="81" t="s">
        <v>105</v>
      </c>
      <c r="F247" s="81" t="s">
        <v>838</v>
      </c>
      <c r="G247" s="81" t="s">
        <v>106</v>
      </c>
      <c r="H247" s="71"/>
      <c r="I247" s="54"/>
      <c r="J247" s="54"/>
      <c r="M247" s="53"/>
    </row>
    <row r="248" spans="1:13" ht="50.25" customHeight="1">
      <c r="A248" s="82">
        <v>56</v>
      </c>
      <c r="B248" s="81" t="s">
        <v>400</v>
      </c>
      <c r="C248" s="81" t="s">
        <v>328</v>
      </c>
      <c r="D248" s="88">
        <v>16</v>
      </c>
      <c r="E248" s="81" t="s">
        <v>108</v>
      </c>
      <c r="F248" s="81" t="s">
        <v>456</v>
      </c>
      <c r="G248" s="81" t="s">
        <v>109</v>
      </c>
      <c r="H248" s="71"/>
      <c r="I248" s="54"/>
      <c r="J248" s="54"/>
      <c r="M248" s="53"/>
    </row>
    <row r="249" spans="1:13" ht="89.25" customHeight="1">
      <c r="A249" s="82">
        <v>57</v>
      </c>
      <c r="B249" s="81" t="s">
        <v>401</v>
      </c>
      <c r="C249" s="81" t="s">
        <v>328</v>
      </c>
      <c r="D249" s="88">
        <v>519.4</v>
      </c>
      <c r="E249" s="81" t="s">
        <v>809</v>
      </c>
      <c r="F249" s="81" t="s">
        <v>839</v>
      </c>
      <c r="G249" s="81" t="s">
        <v>808</v>
      </c>
      <c r="H249" s="71"/>
      <c r="I249" s="54"/>
      <c r="J249" s="54"/>
      <c r="M249" s="53"/>
    </row>
    <row r="250" spans="1:13" ht="75">
      <c r="A250" s="82">
        <v>58</v>
      </c>
      <c r="B250" s="81" t="s">
        <v>402</v>
      </c>
      <c r="C250" s="81" t="s">
        <v>328</v>
      </c>
      <c r="D250" s="136">
        <v>421.7</v>
      </c>
      <c r="E250" s="81" t="s">
        <v>807</v>
      </c>
      <c r="F250" s="81" t="s">
        <v>839</v>
      </c>
      <c r="G250" s="81" t="s">
        <v>808</v>
      </c>
      <c r="H250" s="71"/>
      <c r="I250" s="54"/>
      <c r="J250" s="54"/>
      <c r="M250" s="53"/>
    </row>
    <row r="251" spans="1:13" ht="30">
      <c r="A251" s="82">
        <v>59</v>
      </c>
      <c r="B251" s="81" t="s">
        <v>403</v>
      </c>
      <c r="C251" s="81" t="s">
        <v>328</v>
      </c>
      <c r="D251" s="88">
        <v>24.6</v>
      </c>
      <c r="E251" s="81" t="s">
        <v>92</v>
      </c>
      <c r="F251" s="81" t="s">
        <v>91</v>
      </c>
      <c r="G251" s="81" t="s">
        <v>404</v>
      </c>
      <c r="H251" s="71"/>
      <c r="I251" s="54"/>
      <c r="J251" s="54"/>
      <c r="M251" s="53"/>
    </row>
    <row r="252" spans="1:13" ht="30" customHeight="1">
      <c r="A252" s="82">
        <v>60</v>
      </c>
      <c r="B252" s="81" t="s">
        <v>405</v>
      </c>
      <c r="C252" s="81" t="s">
        <v>328</v>
      </c>
      <c r="D252" s="88">
        <v>9.5</v>
      </c>
      <c r="E252" s="81" t="s">
        <v>988</v>
      </c>
      <c r="F252" s="81" t="s">
        <v>840</v>
      </c>
      <c r="G252" s="81" t="s">
        <v>406</v>
      </c>
      <c r="H252" s="71"/>
      <c r="I252" s="55"/>
      <c r="J252" s="55"/>
      <c r="M252" s="53"/>
    </row>
    <row r="253" spans="1:13" ht="31.5" customHeight="1">
      <c r="A253" s="82">
        <v>61</v>
      </c>
      <c r="B253" s="81" t="s">
        <v>388</v>
      </c>
      <c r="C253" s="81" t="s">
        <v>328</v>
      </c>
      <c r="D253" s="88">
        <v>36.299999999999997</v>
      </c>
      <c r="E253" s="81" t="s">
        <v>989</v>
      </c>
      <c r="F253" s="81" t="s">
        <v>717</v>
      </c>
      <c r="G253" s="81" t="s">
        <v>566</v>
      </c>
      <c r="H253" s="71"/>
      <c r="I253" s="54"/>
      <c r="J253" s="54"/>
      <c r="M253" s="53"/>
    </row>
    <row r="254" spans="1:13" ht="58.5" customHeight="1">
      <c r="A254" s="81">
        <v>62</v>
      </c>
      <c r="B254" s="81" t="s">
        <v>565</v>
      </c>
      <c r="C254" s="81" t="s">
        <v>328</v>
      </c>
      <c r="D254" s="88">
        <v>761</v>
      </c>
      <c r="E254" s="81" t="s">
        <v>990</v>
      </c>
      <c r="F254" s="81" t="s">
        <v>841</v>
      </c>
      <c r="G254" s="81" t="s">
        <v>567</v>
      </c>
      <c r="H254" s="70"/>
      <c r="I254" s="15"/>
      <c r="J254" s="15"/>
      <c r="M254" s="13"/>
    </row>
    <row r="255" spans="1:13" ht="15">
      <c r="A255" s="82"/>
      <c r="B255" s="83" t="s">
        <v>550</v>
      </c>
      <c r="C255" s="82"/>
      <c r="D255" s="91">
        <f>SUM(D193:D254)</f>
        <v>25374.030000000006</v>
      </c>
      <c r="E255" s="82"/>
      <c r="F255" s="82"/>
      <c r="G255" s="82"/>
      <c r="H255" s="71"/>
      <c r="I255" s="62"/>
      <c r="J255" s="62"/>
      <c r="M255" s="53"/>
    </row>
    <row r="256" spans="1:13" ht="30" customHeight="1">
      <c r="A256" s="82">
        <v>1</v>
      </c>
      <c r="B256" s="81" t="s">
        <v>407</v>
      </c>
      <c r="C256" s="81" t="s">
        <v>96</v>
      </c>
      <c r="D256" s="88">
        <v>90.1</v>
      </c>
      <c r="E256" s="81" t="s">
        <v>97</v>
      </c>
      <c r="F256" s="81" t="s">
        <v>408</v>
      </c>
      <c r="G256" s="81" t="s">
        <v>590</v>
      </c>
      <c r="H256" s="71"/>
      <c r="I256" s="54"/>
      <c r="J256" s="54"/>
      <c r="M256" s="53"/>
    </row>
    <row r="257" spans="1:13" ht="15">
      <c r="A257" s="82"/>
      <c r="B257" s="84" t="s">
        <v>409</v>
      </c>
      <c r="C257" s="82"/>
      <c r="D257" s="91">
        <f>SUM(D256)</f>
        <v>90.1</v>
      </c>
      <c r="E257" s="82"/>
      <c r="F257" s="82"/>
      <c r="G257" s="82"/>
      <c r="H257" s="71"/>
      <c r="I257" s="62"/>
      <c r="J257" s="62"/>
      <c r="M257" s="53"/>
    </row>
    <row r="258" spans="1:13" ht="21.75" customHeight="1">
      <c r="A258" s="82">
        <v>1</v>
      </c>
      <c r="B258" s="81" t="s">
        <v>410</v>
      </c>
      <c r="C258" s="81" t="s">
        <v>411</v>
      </c>
      <c r="D258" s="90">
        <v>46</v>
      </c>
      <c r="E258" s="81" t="s">
        <v>991</v>
      </c>
      <c r="F258" s="81" t="s">
        <v>412</v>
      </c>
      <c r="G258" s="81" t="s">
        <v>181</v>
      </c>
      <c r="H258" s="71"/>
      <c r="I258" s="54"/>
      <c r="J258" s="54"/>
      <c r="M258" s="53"/>
    </row>
    <row r="259" spans="1:13" ht="15">
      <c r="A259" s="82"/>
      <c r="B259" s="84" t="s">
        <v>409</v>
      </c>
      <c r="C259" s="82"/>
      <c r="D259" s="91">
        <f>SUM(D258)</f>
        <v>46</v>
      </c>
      <c r="E259" s="82"/>
      <c r="F259" s="82"/>
      <c r="G259" s="82"/>
      <c r="H259" s="71"/>
      <c r="I259" s="62"/>
      <c r="J259" s="62"/>
      <c r="M259" s="53"/>
    </row>
    <row r="260" spans="1:13" ht="15">
      <c r="A260" s="195" t="s">
        <v>552</v>
      </c>
      <c r="B260" s="196"/>
      <c r="C260" s="196"/>
      <c r="D260" s="91">
        <f>SUM(D259,D257,D255,D192,D176,D141,D112,D72)</f>
        <v>87612.200000000012</v>
      </c>
      <c r="E260" s="82"/>
      <c r="F260" s="82"/>
      <c r="G260" s="82"/>
      <c r="H260" s="71"/>
      <c r="I260" s="64"/>
      <c r="J260" s="64"/>
      <c r="M260" s="53"/>
    </row>
    <row r="261" spans="1:13" ht="15">
      <c r="A261" s="196" t="s">
        <v>413</v>
      </c>
      <c r="B261" s="196"/>
      <c r="C261" s="196"/>
      <c r="D261" s="196"/>
      <c r="E261" s="196"/>
      <c r="F261" s="196"/>
      <c r="G261" s="196"/>
      <c r="H261" s="71"/>
      <c r="I261" s="65"/>
      <c r="J261" s="65"/>
      <c r="M261" s="53"/>
    </row>
    <row r="262" spans="1:13" ht="69" customHeight="1">
      <c r="A262" s="155">
        <v>1</v>
      </c>
      <c r="B262" s="156" t="s">
        <v>307</v>
      </c>
      <c r="C262" s="156" t="s">
        <v>414</v>
      </c>
      <c r="D262" s="165">
        <v>14</v>
      </c>
      <c r="E262" s="156" t="s">
        <v>1222</v>
      </c>
      <c r="F262" s="156" t="s">
        <v>1210</v>
      </c>
      <c r="G262" s="156" t="s">
        <v>415</v>
      </c>
      <c r="H262" s="158"/>
      <c r="I262" s="54"/>
      <c r="J262" s="54"/>
      <c r="M262" s="53"/>
    </row>
    <row r="263" spans="1:13" ht="27" customHeight="1">
      <c r="A263" s="82">
        <v>2</v>
      </c>
      <c r="B263" s="81" t="s">
        <v>416</v>
      </c>
      <c r="C263" s="81" t="s">
        <v>414</v>
      </c>
      <c r="D263" s="88">
        <v>26.5</v>
      </c>
      <c r="E263" s="81" t="s">
        <v>992</v>
      </c>
      <c r="F263" s="81" t="s">
        <v>734</v>
      </c>
      <c r="G263" s="81" t="s">
        <v>783</v>
      </c>
      <c r="H263" s="71"/>
      <c r="I263" s="55"/>
      <c r="J263" s="55"/>
      <c r="M263" s="53"/>
    </row>
    <row r="264" spans="1:13" ht="91.5" customHeight="1">
      <c r="A264" s="82">
        <v>3</v>
      </c>
      <c r="B264" s="81" t="s">
        <v>417</v>
      </c>
      <c r="C264" s="81" t="s">
        <v>414</v>
      </c>
      <c r="D264" s="88">
        <v>8930.6</v>
      </c>
      <c r="E264" s="81" t="s">
        <v>993</v>
      </c>
      <c r="F264" s="81" t="s">
        <v>726</v>
      </c>
      <c r="G264" s="81" t="s">
        <v>418</v>
      </c>
      <c r="H264" s="71"/>
      <c r="I264" s="54"/>
      <c r="J264" s="54"/>
      <c r="M264" s="53"/>
    </row>
    <row r="265" spans="1:13" ht="49.5" customHeight="1">
      <c r="A265" s="82">
        <v>4</v>
      </c>
      <c r="B265" s="81" t="s">
        <v>419</v>
      </c>
      <c r="C265" s="81" t="s">
        <v>414</v>
      </c>
      <c r="D265" s="88">
        <v>8.6</v>
      </c>
      <c r="E265" s="81" t="s">
        <v>994</v>
      </c>
      <c r="F265" s="81" t="s">
        <v>726</v>
      </c>
      <c r="G265" s="81" t="s">
        <v>420</v>
      </c>
      <c r="H265" s="71"/>
      <c r="I265" s="54"/>
      <c r="J265" s="54"/>
      <c r="M265" s="53"/>
    </row>
    <row r="266" spans="1:13" ht="36.75" customHeight="1">
      <c r="A266" s="82">
        <v>5</v>
      </c>
      <c r="B266" s="81" t="s">
        <v>421</v>
      </c>
      <c r="C266" s="81" t="s">
        <v>414</v>
      </c>
      <c r="D266" s="88">
        <v>6.3</v>
      </c>
      <c r="E266" s="81" t="s">
        <v>995</v>
      </c>
      <c r="F266" s="81" t="s">
        <v>734</v>
      </c>
      <c r="G266" s="81" t="s">
        <v>219</v>
      </c>
      <c r="H266" s="71"/>
      <c r="I266" s="55"/>
      <c r="J266" s="55"/>
      <c r="M266" s="53"/>
    </row>
    <row r="267" spans="1:13" ht="30" customHeight="1">
      <c r="A267" s="82">
        <v>6</v>
      </c>
      <c r="B267" s="81" t="s">
        <v>161</v>
      </c>
      <c r="C267" s="81" t="s">
        <v>414</v>
      </c>
      <c r="D267" s="88">
        <v>24.8</v>
      </c>
      <c r="E267" s="81" t="s">
        <v>996</v>
      </c>
      <c r="F267" s="81" t="s">
        <v>734</v>
      </c>
      <c r="G267" s="81" t="s">
        <v>422</v>
      </c>
      <c r="H267" s="71"/>
      <c r="I267" s="55"/>
      <c r="J267" s="55"/>
      <c r="M267" s="53"/>
    </row>
    <row r="268" spans="1:13" ht="32.25" customHeight="1">
      <c r="A268" s="82">
        <v>7</v>
      </c>
      <c r="B268" s="81" t="s">
        <v>423</v>
      </c>
      <c r="C268" s="81" t="s">
        <v>414</v>
      </c>
      <c r="D268" s="88">
        <v>75.3</v>
      </c>
      <c r="E268" s="81" t="s">
        <v>997</v>
      </c>
      <c r="F268" s="81" t="s">
        <v>734</v>
      </c>
      <c r="G268" s="81" t="s">
        <v>422</v>
      </c>
      <c r="H268" s="71"/>
      <c r="I268" s="55"/>
      <c r="J268" s="55"/>
      <c r="M268" s="53"/>
    </row>
    <row r="269" spans="1:13" ht="31.5" customHeight="1">
      <c r="A269" s="82">
        <v>8</v>
      </c>
      <c r="B269" s="81" t="s">
        <v>424</v>
      </c>
      <c r="C269" s="81" t="s">
        <v>414</v>
      </c>
      <c r="D269" s="88">
        <v>7.1</v>
      </c>
      <c r="E269" s="81" t="s">
        <v>998</v>
      </c>
      <c r="F269" s="81" t="s">
        <v>734</v>
      </c>
      <c r="G269" s="81" t="s">
        <v>363</v>
      </c>
      <c r="H269" s="71"/>
      <c r="I269" s="55"/>
      <c r="J269" s="55"/>
      <c r="M269" s="53"/>
    </row>
    <row r="270" spans="1:13" ht="37.5" customHeight="1">
      <c r="A270" s="82">
        <v>9</v>
      </c>
      <c r="B270" s="81" t="s">
        <v>425</v>
      </c>
      <c r="C270" s="81" t="s">
        <v>414</v>
      </c>
      <c r="D270" s="88">
        <v>606</v>
      </c>
      <c r="E270" s="81" t="s">
        <v>999</v>
      </c>
      <c r="F270" s="81" t="s">
        <v>726</v>
      </c>
      <c r="G270" s="81" t="s">
        <v>788</v>
      </c>
      <c r="H270" s="71"/>
      <c r="I270" s="54"/>
      <c r="J270" s="54"/>
      <c r="M270" s="53"/>
    </row>
    <row r="271" spans="1:13" ht="42" customHeight="1">
      <c r="A271" s="82">
        <v>10</v>
      </c>
      <c r="B271" s="81" t="s">
        <v>426</v>
      </c>
      <c r="C271" s="81" t="s">
        <v>414</v>
      </c>
      <c r="D271" s="88">
        <v>329</v>
      </c>
      <c r="E271" s="81" t="s">
        <v>427</v>
      </c>
      <c r="F271" s="81" t="s">
        <v>267</v>
      </c>
      <c r="G271" s="81" t="s">
        <v>788</v>
      </c>
      <c r="H271" s="71"/>
      <c r="I271" s="54"/>
      <c r="J271" s="54"/>
      <c r="M271" s="53"/>
    </row>
    <row r="272" spans="1:13" ht="30.75" customHeight="1">
      <c r="A272" s="82">
        <v>11</v>
      </c>
      <c r="B272" s="81" t="s">
        <v>428</v>
      </c>
      <c r="C272" s="81" t="s">
        <v>414</v>
      </c>
      <c r="D272" s="88">
        <v>29.6</v>
      </c>
      <c r="E272" s="81" t="s">
        <v>1000</v>
      </c>
      <c r="F272" s="81" t="s">
        <v>89</v>
      </c>
      <c r="G272" s="81" t="s">
        <v>783</v>
      </c>
      <c r="H272" s="71"/>
      <c r="I272" s="54"/>
      <c r="J272" s="54"/>
      <c r="M272" s="53"/>
    </row>
    <row r="273" spans="1:13" ht="32.25" customHeight="1">
      <c r="A273" s="82">
        <v>12</v>
      </c>
      <c r="B273" s="81" t="s">
        <v>429</v>
      </c>
      <c r="C273" s="81" t="s">
        <v>414</v>
      </c>
      <c r="D273" s="88">
        <v>45.5</v>
      </c>
      <c r="E273" s="81" t="s">
        <v>1001</v>
      </c>
      <c r="F273" s="81" t="s">
        <v>89</v>
      </c>
      <c r="G273" s="81" t="s">
        <v>783</v>
      </c>
      <c r="H273" s="71"/>
      <c r="I273" s="54"/>
      <c r="J273" s="54"/>
      <c r="M273" s="53"/>
    </row>
    <row r="274" spans="1:13" ht="45.75" customHeight="1">
      <c r="A274" s="82">
        <v>13</v>
      </c>
      <c r="B274" s="81" t="s">
        <v>430</v>
      </c>
      <c r="C274" s="81" t="s">
        <v>414</v>
      </c>
      <c r="D274" s="88">
        <v>100.9</v>
      </c>
      <c r="E274" s="81" t="s">
        <v>1002</v>
      </c>
      <c r="F274" s="81" t="s">
        <v>89</v>
      </c>
      <c r="G274" s="81" t="s">
        <v>783</v>
      </c>
      <c r="H274" s="71"/>
      <c r="I274" s="54"/>
      <c r="J274" s="54"/>
      <c r="M274" s="53"/>
    </row>
    <row r="275" spans="1:13" ht="30" customHeight="1">
      <c r="A275" s="82">
        <v>14</v>
      </c>
      <c r="B275" s="81" t="s">
        <v>431</v>
      </c>
      <c r="C275" s="81" t="s">
        <v>414</v>
      </c>
      <c r="D275" s="88">
        <v>50.6</v>
      </c>
      <c r="E275" s="81" t="s">
        <v>1003</v>
      </c>
      <c r="F275" s="81" t="s">
        <v>89</v>
      </c>
      <c r="G275" s="81" t="s">
        <v>783</v>
      </c>
      <c r="H275" s="71"/>
      <c r="I275" s="54"/>
      <c r="J275" s="54"/>
      <c r="M275" s="53"/>
    </row>
    <row r="276" spans="1:13" ht="31.5" customHeight="1">
      <c r="A276" s="82">
        <v>15</v>
      </c>
      <c r="B276" s="81" t="s">
        <v>432</v>
      </c>
      <c r="C276" s="81" t="s">
        <v>414</v>
      </c>
      <c r="D276" s="88">
        <v>23.5</v>
      </c>
      <c r="E276" s="81" t="s">
        <v>1004</v>
      </c>
      <c r="F276" s="81" t="s">
        <v>89</v>
      </c>
      <c r="G276" s="81" t="s">
        <v>783</v>
      </c>
      <c r="H276" s="71"/>
      <c r="I276" s="54"/>
      <c r="J276" s="54"/>
      <c r="M276" s="53"/>
    </row>
    <row r="277" spans="1:13" ht="18.75" customHeight="1">
      <c r="A277" s="82">
        <v>16</v>
      </c>
      <c r="B277" s="81" t="s">
        <v>433</v>
      </c>
      <c r="C277" s="81" t="s">
        <v>414</v>
      </c>
      <c r="D277" s="88">
        <v>18</v>
      </c>
      <c r="E277" s="81" t="s">
        <v>577</v>
      </c>
      <c r="F277" s="81" t="s">
        <v>734</v>
      </c>
      <c r="G277" s="81" t="s">
        <v>434</v>
      </c>
      <c r="H277" s="71"/>
      <c r="I277" s="55"/>
      <c r="J277" s="55"/>
      <c r="M277" s="53"/>
    </row>
    <row r="278" spans="1:13" ht="48" customHeight="1">
      <c r="A278" s="145">
        <v>17</v>
      </c>
      <c r="B278" s="146" t="s">
        <v>435</v>
      </c>
      <c r="C278" s="146" t="s">
        <v>414</v>
      </c>
      <c r="D278" s="147">
        <v>9.5</v>
      </c>
      <c r="E278" s="146" t="s">
        <v>1111</v>
      </c>
      <c r="F278" s="146" t="s">
        <v>1105</v>
      </c>
      <c r="G278" s="146" t="s">
        <v>420</v>
      </c>
      <c r="H278" s="148"/>
      <c r="I278" s="54"/>
      <c r="J278" s="54"/>
      <c r="M278" s="53"/>
    </row>
    <row r="279" spans="1:13" ht="36" customHeight="1">
      <c r="A279" s="82">
        <v>18</v>
      </c>
      <c r="B279" s="81" t="s">
        <v>436</v>
      </c>
      <c r="C279" s="81" t="s">
        <v>414</v>
      </c>
      <c r="D279" s="88">
        <v>1346</v>
      </c>
      <c r="E279" s="81" t="s">
        <v>1005</v>
      </c>
      <c r="F279" s="81" t="s">
        <v>842</v>
      </c>
      <c r="G279" s="81" t="s">
        <v>124</v>
      </c>
      <c r="H279" s="71"/>
      <c r="I279" s="54"/>
      <c r="J279" s="54"/>
      <c r="M279" s="53"/>
    </row>
    <row r="280" spans="1:13" ht="57" customHeight="1">
      <c r="A280" s="82">
        <v>19</v>
      </c>
      <c r="B280" s="81" t="s">
        <v>584</v>
      </c>
      <c r="C280" s="81" t="s">
        <v>414</v>
      </c>
      <c r="D280" s="88">
        <v>22.6</v>
      </c>
      <c r="E280" s="81" t="s">
        <v>1006</v>
      </c>
      <c r="F280" s="81" t="s">
        <v>717</v>
      </c>
      <c r="G280" s="81" t="s">
        <v>124</v>
      </c>
      <c r="H280" s="71"/>
      <c r="I280" s="54"/>
      <c r="J280" s="54"/>
      <c r="M280" s="53"/>
    </row>
    <row r="281" spans="1:13" ht="24" customHeight="1">
      <c r="A281" s="82">
        <v>20</v>
      </c>
      <c r="B281" s="81" t="s">
        <v>437</v>
      </c>
      <c r="C281" s="81" t="s">
        <v>414</v>
      </c>
      <c r="D281" s="88">
        <v>52</v>
      </c>
      <c r="E281" s="81" t="s">
        <v>958</v>
      </c>
      <c r="F281" s="81" t="s">
        <v>102</v>
      </c>
      <c r="G281" s="81" t="s">
        <v>420</v>
      </c>
      <c r="H281" s="71"/>
      <c r="I281" s="54"/>
      <c r="J281" s="54"/>
      <c r="M281" s="53"/>
    </row>
    <row r="282" spans="1:13" ht="82.5" customHeight="1">
      <c r="A282" s="155">
        <v>21</v>
      </c>
      <c r="B282" s="156" t="s">
        <v>297</v>
      </c>
      <c r="C282" s="156" t="s">
        <v>414</v>
      </c>
      <c r="D282" s="165">
        <v>25.4</v>
      </c>
      <c r="E282" s="156" t="s">
        <v>1229</v>
      </c>
      <c r="F282" s="156" t="s">
        <v>1210</v>
      </c>
      <c r="G282" s="156" t="s">
        <v>590</v>
      </c>
      <c r="H282" s="158"/>
      <c r="I282" s="54"/>
      <c r="J282" s="54"/>
      <c r="M282" s="53"/>
    </row>
    <row r="283" spans="1:13" ht="35.25" customHeight="1">
      <c r="A283" s="82">
        <v>22</v>
      </c>
      <c r="B283" s="81" t="s">
        <v>438</v>
      </c>
      <c r="C283" s="81" t="s">
        <v>414</v>
      </c>
      <c r="D283" s="88">
        <v>65</v>
      </c>
      <c r="E283" s="81" t="s">
        <v>1007</v>
      </c>
      <c r="F283" s="81" t="s">
        <v>734</v>
      </c>
      <c r="G283" s="81" t="s">
        <v>439</v>
      </c>
      <c r="H283" s="71"/>
      <c r="I283" s="55"/>
      <c r="J283" s="55"/>
      <c r="M283" s="53"/>
    </row>
    <row r="284" spans="1:13" ht="57" customHeight="1">
      <c r="A284" s="82">
        <v>23</v>
      </c>
      <c r="B284" s="81" t="s">
        <v>440</v>
      </c>
      <c r="C284" s="81" t="s">
        <v>414</v>
      </c>
      <c r="D284" s="88">
        <v>65</v>
      </c>
      <c r="E284" s="81" t="s">
        <v>1008</v>
      </c>
      <c r="F284" s="81" t="s">
        <v>734</v>
      </c>
      <c r="G284" s="81" t="s">
        <v>439</v>
      </c>
      <c r="H284" s="71"/>
      <c r="I284" s="55"/>
      <c r="J284" s="55"/>
      <c r="M284" s="53"/>
    </row>
    <row r="285" spans="1:13" ht="27.75" customHeight="1">
      <c r="A285" s="82">
        <v>24</v>
      </c>
      <c r="B285" s="81" t="s">
        <v>441</v>
      </c>
      <c r="C285" s="81" t="s">
        <v>414</v>
      </c>
      <c r="D285" s="88">
        <v>1</v>
      </c>
      <c r="E285" s="81" t="s">
        <v>213</v>
      </c>
      <c r="F285" s="81" t="s">
        <v>442</v>
      </c>
      <c r="G285" s="81" t="s">
        <v>443</v>
      </c>
      <c r="H285" s="71"/>
      <c r="I285" s="54"/>
      <c r="J285" s="54"/>
      <c r="M285" s="53"/>
    </row>
    <row r="286" spans="1:13" ht="105" customHeight="1">
      <c r="A286" s="155">
        <v>25</v>
      </c>
      <c r="B286" s="156" t="s">
        <v>444</v>
      </c>
      <c r="C286" s="156" t="s">
        <v>414</v>
      </c>
      <c r="D286" s="165">
        <v>2669.62</v>
      </c>
      <c r="E286" s="156" t="s">
        <v>1216</v>
      </c>
      <c r="F286" s="156" t="s">
        <v>1217</v>
      </c>
      <c r="G286" s="156" t="s">
        <v>445</v>
      </c>
      <c r="H286" s="158"/>
      <c r="I286" s="55"/>
      <c r="J286" s="55"/>
      <c r="M286" s="53"/>
    </row>
    <row r="287" spans="1:13" ht="60">
      <c r="A287" s="155">
        <v>26</v>
      </c>
      <c r="B287" s="156" t="s">
        <v>446</v>
      </c>
      <c r="C287" s="156" t="s">
        <v>414</v>
      </c>
      <c r="D287" s="165">
        <v>435.9</v>
      </c>
      <c r="E287" s="156" t="s">
        <v>1205</v>
      </c>
      <c r="F287" s="156" t="s">
        <v>1206</v>
      </c>
      <c r="G287" s="156" t="s">
        <v>447</v>
      </c>
      <c r="H287" s="158"/>
      <c r="I287" s="55"/>
      <c r="J287" s="55"/>
      <c r="M287" s="53"/>
    </row>
    <row r="288" spans="1:13" ht="87" customHeight="1">
      <c r="A288" s="155">
        <v>27</v>
      </c>
      <c r="B288" s="156" t="s">
        <v>448</v>
      </c>
      <c r="C288" s="156" t="s">
        <v>414</v>
      </c>
      <c r="D288" s="165">
        <v>75.7</v>
      </c>
      <c r="E288" s="156" t="s">
        <v>1218</v>
      </c>
      <c r="F288" s="156" t="s">
        <v>1219</v>
      </c>
      <c r="G288" s="156" t="s">
        <v>64</v>
      </c>
      <c r="H288" s="158"/>
      <c r="I288" s="58"/>
      <c r="J288" s="58"/>
      <c r="M288" s="53"/>
    </row>
    <row r="289" spans="1:13" ht="15">
      <c r="A289" s="82"/>
      <c r="B289" s="84" t="s">
        <v>257</v>
      </c>
      <c r="C289" s="82"/>
      <c r="D289" s="91">
        <f>SUM(D262:D288)</f>
        <v>15064.019999999999</v>
      </c>
      <c r="E289" s="81"/>
      <c r="F289" s="81"/>
      <c r="G289" s="81"/>
      <c r="H289" s="71"/>
      <c r="I289" s="55"/>
      <c r="J289" s="55"/>
      <c r="M289" s="53"/>
    </row>
    <row r="290" spans="1:13" ht="15">
      <c r="A290" s="195" t="s">
        <v>449</v>
      </c>
      <c r="B290" s="196"/>
      <c r="C290" s="196"/>
      <c r="D290" s="91">
        <f>SUM(D289)</f>
        <v>15064.019999999999</v>
      </c>
      <c r="E290" s="84"/>
      <c r="F290" s="84"/>
      <c r="G290" s="84"/>
      <c r="H290" s="72"/>
      <c r="I290" s="66"/>
      <c r="J290" s="66"/>
      <c r="M290" s="53"/>
    </row>
    <row r="291" spans="1:13" ht="15">
      <c r="A291" s="196" t="s">
        <v>749</v>
      </c>
      <c r="B291" s="196"/>
      <c r="C291" s="196"/>
      <c r="D291" s="196"/>
      <c r="E291" s="196"/>
      <c r="F291" s="196"/>
      <c r="G291" s="196"/>
      <c r="H291" s="73"/>
      <c r="I291" s="65"/>
      <c r="J291" s="65"/>
      <c r="M291" s="53"/>
    </row>
    <row r="292" spans="1:13" ht="30.75" customHeight="1">
      <c r="A292" s="82">
        <v>1</v>
      </c>
      <c r="B292" s="81" t="s">
        <v>450</v>
      </c>
      <c r="C292" s="81" t="s">
        <v>760</v>
      </c>
      <c r="D292" s="88">
        <v>0.01</v>
      </c>
      <c r="E292" s="81" t="s">
        <v>1009</v>
      </c>
      <c r="F292" s="81" t="s">
        <v>843</v>
      </c>
      <c r="G292" s="81" t="s">
        <v>451</v>
      </c>
      <c r="H292" s="71"/>
      <c r="I292" s="54"/>
      <c r="J292" s="54"/>
      <c r="M292" s="53"/>
    </row>
    <row r="293" spans="1:13" ht="42" customHeight="1">
      <c r="A293" s="82">
        <v>2</v>
      </c>
      <c r="B293" s="81" t="s">
        <v>452</v>
      </c>
      <c r="C293" s="81" t="s">
        <v>760</v>
      </c>
      <c r="D293" s="88">
        <v>0.01</v>
      </c>
      <c r="E293" s="81" t="s">
        <v>453</v>
      </c>
      <c r="F293" s="81" t="s">
        <v>454</v>
      </c>
      <c r="G293" s="81" t="s">
        <v>129</v>
      </c>
      <c r="H293" s="71"/>
      <c r="I293" s="54"/>
      <c r="J293" s="54"/>
      <c r="M293" s="53"/>
    </row>
    <row r="294" spans="1:13" ht="34.5" customHeight="1">
      <c r="A294" s="82">
        <v>3</v>
      </c>
      <c r="B294" s="81" t="s">
        <v>455</v>
      </c>
      <c r="C294" s="81" t="s">
        <v>760</v>
      </c>
      <c r="D294" s="88">
        <v>0.01</v>
      </c>
      <c r="E294" s="81" t="s">
        <v>1010</v>
      </c>
      <c r="F294" s="81" t="s">
        <v>456</v>
      </c>
      <c r="G294" s="81" t="s">
        <v>451</v>
      </c>
      <c r="H294" s="71"/>
      <c r="I294" s="54"/>
      <c r="J294" s="54"/>
      <c r="M294" s="53"/>
    </row>
    <row r="295" spans="1:13" ht="65.25" customHeight="1">
      <c r="A295" s="155">
        <v>4</v>
      </c>
      <c r="B295" s="156" t="s">
        <v>457</v>
      </c>
      <c r="C295" s="156" t="s">
        <v>760</v>
      </c>
      <c r="D295" s="165">
        <v>0.01</v>
      </c>
      <c r="E295" s="156" t="s">
        <v>1224</v>
      </c>
      <c r="F295" s="156" t="s">
        <v>1210</v>
      </c>
      <c r="G295" s="168" t="s">
        <v>66</v>
      </c>
      <c r="H295" s="158"/>
      <c r="I295" s="59"/>
      <c r="J295" s="59"/>
      <c r="M295" s="53"/>
    </row>
    <row r="296" spans="1:13" ht="77.25" customHeight="1">
      <c r="A296" s="155">
        <v>5</v>
      </c>
      <c r="B296" s="156" t="s">
        <v>459</v>
      </c>
      <c r="C296" s="156" t="s">
        <v>760</v>
      </c>
      <c r="D296" s="165">
        <v>0.01</v>
      </c>
      <c r="E296" s="156" t="s">
        <v>1225</v>
      </c>
      <c r="F296" s="156" t="s">
        <v>1210</v>
      </c>
      <c r="G296" s="168" t="s">
        <v>66</v>
      </c>
      <c r="H296" s="158"/>
      <c r="I296" s="59"/>
      <c r="J296" s="59"/>
      <c r="M296" s="53"/>
    </row>
    <row r="297" spans="1:13" ht="72" customHeight="1">
      <c r="A297" s="155">
        <v>6</v>
      </c>
      <c r="B297" s="156" t="s">
        <v>460</v>
      </c>
      <c r="C297" s="156" t="s">
        <v>760</v>
      </c>
      <c r="D297" s="165">
        <v>1.6</v>
      </c>
      <c r="E297" s="156" t="s">
        <v>1223</v>
      </c>
      <c r="F297" s="156" t="s">
        <v>1210</v>
      </c>
      <c r="G297" s="168" t="s">
        <v>66</v>
      </c>
      <c r="H297" s="158"/>
      <c r="I297" s="59"/>
      <c r="J297" s="59"/>
      <c r="M297" s="53"/>
    </row>
    <row r="298" spans="1:13" ht="56.25" customHeight="1">
      <c r="A298" s="82">
        <v>7</v>
      </c>
      <c r="B298" s="81" t="s">
        <v>461</v>
      </c>
      <c r="C298" s="81" t="s">
        <v>760</v>
      </c>
      <c r="D298" s="88">
        <v>0.01</v>
      </c>
      <c r="E298" s="81" t="s">
        <v>462</v>
      </c>
      <c r="F298" s="81" t="s">
        <v>758</v>
      </c>
      <c r="G298" s="89" t="s">
        <v>66</v>
      </c>
      <c r="H298" s="71"/>
      <c r="I298" s="59"/>
      <c r="J298" s="59"/>
      <c r="M298" s="53"/>
    </row>
    <row r="299" spans="1:13" ht="42" customHeight="1">
      <c r="A299" s="82">
        <v>8</v>
      </c>
      <c r="B299" s="81" t="s">
        <v>463</v>
      </c>
      <c r="C299" s="81" t="s">
        <v>760</v>
      </c>
      <c r="D299" s="88">
        <v>0.01</v>
      </c>
      <c r="E299" s="81" t="s">
        <v>464</v>
      </c>
      <c r="F299" s="81" t="s">
        <v>278</v>
      </c>
      <c r="G299" s="89" t="s">
        <v>84</v>
      </c>
      <c r="H299" s="71"/>
      <c r="I299" s="59"/>
      <c r="J299" s="59"/>
      <c r="M299" s="53"/>
    </row>
    <row r="300" spans="1:13" ht="39" customHeight="1">
      <c r="A300" s="82">
        <v>9</v>
      </c>
      <c r="B300" s="81" t="s">
        <v>87</v>
      </c>
      <c r="C300" s="81" t="s">
        <v>760</v>
      </c>
      <c r="D300" s="88">
        <v>0.6</v>
      </c>
      <c r="E300" s="81" t="s">
        <v>465</v>
      </c>
      <c r="F300" s="81" t="s">
        <v>758</v>
      </c>
      <c r="G300" s="81" t="s">
        <v>88</v>
      </c>
      <c r="H300" s="71"/>
      <c r="I300" s="54"/>
      <c r="J300" s="54"/>
      <c r="M300" s="53"/>
    </row>
    <row r="301" spans="1:13" ht="34.5" customHeight="1">
      <c r="A301" s="82">
        <v>10</v>
      </c>
      <c r="B301" s="81" t="s">
        <v>467</v>
      </c>
      <c r="C301" s="81" t="s">
        <v>760</v>
      </c>
      <c r="D301" s="88">
        <v>3.4</v>
      </c>
      <c r="E301" s="81" t="s">
        <v>468</v>
      </c>
      <c r="F301" s="81" t="s">
        <v>758</v>
      </c>
      <c r="G301" s="81" t="s">
        <v>81</v>
      </c>
      <c r="H301" s="71"/>
      <c r="I301" s="54"/>
      <c r="J301" s="54"/>
      <c r="M301" s="53"/>
    </row>
    <row r="302" spans="1:13" ht="25.5" customHeight="1">
      <c r="A302" s="82">
        <v>11</v>
      </c>
      <c r="B302" s="81" t="s">
        <v>469</v>
      </c>
      <c r="C302" s="81" t="s">
        <v>760</v>
      </c>
      <c r="D302" s="88">
        <v>2.2000000000000002</v>
      </c>
      <c r="E302" s="81" t="s">
        <v>470</v>
      </c>
      <c r="F302" s="81" t="s">
        <v>758</v>
      </c>
      <c r="G302" s="81" t="s">
        <v>177</v>
      </c>
      <c r="H302" s="71"/>
      <c r="I302" s="54"/>
      <c r="J302" s="54"/>
      <c r="M302" s="53"/>
    </row>
    <row r="303" spans="1:13" ht="28.5" customHeight="1">
      <c r="A303" s="82">
        <v>12</v>
      </c>
      <c r="B303" s="81" t="s">
        <v>471</v>
      </c>
      <c r="C303" s="81" t="s">
        <v>760</v>
      </c>
      <c r="D303" s="88">
        <v>0.01</v>
      </c>
      <c r="E303" s="81" t="s">
        <v>1011</v>
      </c>
      <c r="F303" s="81" t="s">
        <v>844</v>
      </c>
      <c r="G303" s="81" t="s">
        <v>472</v>
      </c>
      <c r="H303" s="71"/>
      <c r="I303" s="54"/>
      <c r="J303" s="54"/>
      <c r="M303" s="53"/>
    </row>
    <row r="304" spans="1:13" ht="38.25" customHeight="1">
      <c r="A304" s="82">
        <v>13</v>
      </c>
      <c r="B304" s="81" t="s">
        <v>473</v>
      </c>
      <c r="C304" s="81" t="s">
        <v>760</v>
      </c>
      <c r="D304" s="88">
        <v>4.3</v>
      </c>
      <c r="E304" s="81" t="s">
        <v>1012</v>
      </c>
      <c r="F304" s="81" t="s">
        <v>734</v>
      </c>
      <c r="G304" s="89" t="s">
        <v>216</v>
      </c>
      <c r="H304" s="71"/>
      <c r="I304" s="59"/>
      <c r="J304" s="59"/>
      <c r="M304" s="53"/>
    </row>
    <row r="305" spans="1:13" ht="36" customHeight="1">
      <c r="A305" s="82">
        <v>14</v>
      </c>
      <c r="B305" s="81" t="s">
        <v>474</v>
      </c>
      <c r="C305" s="81" t="s">
        <v>760</v>
      </c>
      <c r="D305" s="88">
        <v>6.7</v>
      </c>
      <c r="E305" s="81" t="s">
        <v>1013</v>
      </c>
      <c r="F305" s="81" t="s">
        <v>734</v>
      </c>
      <c r="G305" s="81" t="s">
        <v>466</v>
      </c>
      <c r="H305" s="71"/>
      <c r="I305" s="55"/>
      <c r="J305" s="55"/>
      <c r="M305" s="53"/>
    </row>
    <row r="306" spans="1:13" ht="29.25" customHeight="1">
      <c r="A306" s="82">
        <v>15</v>
      </c>
      <c r="B306" s="81" t="s">
        <v>475</v>
      </c>
      <c r="C306" s="81" t="s">
        <v>760</v>
      </c>
      <c r="D306" s="88">
        <v>0.9</v>
      </c>
      <c r="E306" s="81" t="s">
        <v>1014</v>
      </c>
      <c r="F306" s="81" t="s">
        <v>726</v>
      </c>
      <c r="G306" s="81" t="s">
        <v>224</v>
      </c>
      <c r="H306" s="71"/>
      <c r="I306" s="54"/>
      <c r="J306" s="54"/>
      <c r="M306" s="53"/>
    </row>
    <row r="307" spans="1:13" ht="29.25" customHeight="1">
      <c r="A307" s="82">
        <v>16</v>
      </c>
      <c r="B307" s="81" t="s">
        <v>221</v>
      </c>
      <c r="C307" s="81" t="s">
        <v>760</v>
      </c>
      <c r="D307" s="88">
        <v>15</v>
      </c>
      <c r="E307" s="81" t="s">
        <v>1015</v>
      </c>
      <c r="F307" s="81" t="s">
        <v>734</v>
      </c>
      <c r="G307" s="81" t="s">
        <v>786</v>
      </c>
      <c r="H307" s="71"/>
      <c r="I307" s="55"/>
      <c r="J307" s="55"/>
      <c r="M307" s="53"/>
    </row>
    <row r="308" spans="1:13" ht="36.75" customHeight="1">
      <c r="A308" s="82">
        <v>17</v>
      </c>
      <c r="B308" s="81" t="s">
        <v>476</v>
      </c>
      <c r="C308" s="81" t="s">
        <v>760</v>
      </c>
      <c r="D308" s="88">
        <v>6.6</v>
      </c>
      <c r="E308" s="81" t="s">
        <v>1016</v>
      </c>
      <c r="F308" s="81" t="s">
        <v>734</v>
      </c>
      <c r="G308" s="81" t="s">
        <v>786</v>
      </c>
      <c r="H308" s="71"/>
      <c r="I308" s="55"/>
      <c r="J308" s="55"/>
      <c r="M308" s="53"/>
    </row>
    <row r="309" spans="1:13" ht="33.75" customHeight="1">
      <c r="A309" s="82">
        <v>18</v>
      </c>
      <c r="B309" s="81" t="s">
        <v>477</v>
      </c>
      <c r="C309" s="81" t="s">
        <v>760</v>
      </c>
      <c r="D309" s="88">
        <v>0.01</v>
      </c>
      <c r="E309" s="81" t="s">
        <v>1017</v>
      </c>
      <c r="F309" s="81" t="s">
        <v>734</v>
      </c>
      <c r="G309" s="81" t="s">
        <v>786</v>
      </c>
      <c r="H309" s="71"/>
      <c r="I309" s="55"/>
      <c r="J309" s="55"/>
      <c r="M309" s="53"/>
    </row>
    <row r="310" spans="1:13" ht="30" customHeight="1">
      <c r="A310" s="82">
        <v>19</v>
      </c>
      <c r="B310" s="81" t="s">
        <v>478</v>
      </c>
      <c r="C310" s="81" t="s">
        <v>760</v>
      </c>
      <c r="D310" s="88">
        <v>17</v>
      </c>
      <c r="E310" s="81" t="s">
        <v>1018</v>
      </c>
      <c r="F310" s="81" t="s">
        <v>734</v>
      </c>
      <c r="G310" s="81" t="s">
        <v>786</v>
      </c>
      <c r="H310" s="71"/>
      <c r="I310" s="55"/>
      <c r="J310" s="55"/>
      <c r="M310" s="53"/>
    </row>
    <row r="311" spans="1:13" ht="32.25" customHeight="1">
      <c r="A311" s="82">
        <v>20</v>
      </c>
      <c r="B311" s="81" t="s">
        <v>479</v>
      </c>
      <c r="C311" s="81" t="s">
        <v>760</v>
      </c>
      <c r="D311" s="88">
        <v>3.3</v>
      </c>
      <c r="E311" s="81" t="s">
        <v>1019</v>
      </c>
      <c r="F311" s="81" t="s">
        <v>734</v>
      </c>
      <c r="G311" s="81" t="s">
        <v>786</v>
      </c>
      <c r="H311" s="71"/>
      <c r="I311" s="55"/>
      <c r="J311" s="55"/>
      <c r="M311" s="53"/>
    </row>
    <row r="312" spans="1:13" ht="34.5" customHeight="1">
      <c r="A312" s="82">
        <v>21</v>
      </c>
      <c r="B312" s="81" t="s">
        <v>480</v>
      </c>
      <c r="C312" s="81" t="s">
        <v>760</v>
      </c>
      <c r="D312" s="88">
        <v>8.3000000000000007</v>
      </c>
      <c r="E312" s="81" t="s">
        <v>1020</v>
      </c>
      <c r="F312" s="81" t="s">
        <v>734</v>
      </c>
      <c r="G312" s="81" t="s">
        <v>786</v>
      </c>
      <c r="H312" s="71"/>
      <c r="I312" s="55"/>
      <c r="J312" s="55"/>
      <c r="M312" s="53"/>
    </row>
    <row r="313" spans="1:13" ht="30.75" customHeight="1">
      <c r="A313" s="82">
        <v>22</v>
      </c>
      <c r="B313" s="81" t="s">
        <v>481</v>
      </c>
      <c r="C313" s="81" t="s">
        <v>760</v>
      </c>
      <c r="D313" s="88">
        <v>7.2</v>
      </c>
      <c r="E313" s="81" t="s">
        <v>1021</v>
      </c>
      <c r="F313" s="81" t="s">
        <v>734</v>
      </c>
      <c r="G313" s="81" t="s">
        <v>786</v>
      </c>
      <c r="H313" s="71"/>
      <c r="I313" s="55"/>
      <c r="J313" s="55"/>
      <c r="M313" s="53"/>
    </row>
    <row r="314" spans="1:13" ht="28.5" customHeight="1">
      <c r="A314" s="82">
        <v>23</v>
      </c>
      <c r="B314" s="81" t="s">
        <v>482</v>
      </c>
      <c r="C314" s="81" t="s">
        <v>760</v>
      </c>
      <c r="D314" s="88">
        <v>5.9</v>
      </c>
      <c r="E314" s="81" t="s">
        <v>1022</v>
      </c>
      <c r="F314" s="81" t="s">
        <v>267</v>
      </c>
      <c r="G314" s="81" t="s">
        <v>786</v>
      </c>
      <c r="H314" s="71"/>
      <c r="I314" s="55"/>
      <c r="J314" s="55"/>
      <c r="M314" s="53"/>
    </row>
    <row r="315" spans="1:13" ht="30.75" customHeight="1">
      <c r="A315" s="82">
        <v>24</v>
      </c>
      <c r="B315" s="81" t="s">
        <v>483</v>
      </c>
      <c r="C315" s="81" t="s">
        <v>760</v>
      </c>
      <c r="D315" s="88">
        <v>0.01</v>
      </c>
      <c r="E315" s="81" t="s">
        <v>1023</v>
      </c>
      <c r="F315" s="81" t="s">
        <v>734</v>
      </c>
      <c r="G315" s="81" t="s">
        <v>786</v>
      </c>
      <c r="H315" s="71"/>
      <c r="I315" s="55"/>
      <c r="J315" s="55"/>
      <c r="M315" s="53"/>
    </row>
    <row r="316" spans="1:13" ht="28.5" customHeight="1">
      <c r="A316" s="82">
        <v>25</v>
      </c>
      <c r="B316" s="81" t="s">
        <v>484</v>
      </c>
      <c r="C316" s="81" t="s">
        <v>760</v>
      </c>
      <c r="D316" s="88">
        <v>0.5</v>
      </c>
      <c r="E316" s="81" t="s">
        <v>1024</v>
      </c>
      <c r="F316" s="81" t="s">
        <v>17</v>
      </c>
      <c r="G316" s="81" t="s">
        <v>786</v>
      </c>
      <c r="H316" s="71"/>
      <c r="I316" s="54"/>
      <c r="J316" s="54"/>
      <c r="M316" s="53"/>
    </row>
    <row r="317" spans="1:13" ht="30.75" customHeight="1">
      <c r="A317" s="82">
        <v>26</v>
      </c>
      <c r="B317" s="81" t="s">
        <v>220</v>
      </c>
      <c r="C317" s="81" t="s">
        <v>760</v>
      </c>
      <c r="D317" s="88">
        <v>0.5</v>
      </c>
      <c r="E317" s="81" t="s">
        <v>1025</v>
      </c>
      <c r="F317" s="81" t="s">
        <v>734</v>
      </c>
      <c r="G317" s="81" t="s">
        <v>786</v>
      </c>
      <c r="H317" s="71"/>
      <c r="I317" s="55"/>
      <c r="J317" s="55"/>
      <c r="M317" s="53"/>
    </row>
    <row r="318" spans="1:13" ht="35.25" customHeight="1">
      <c r="A318" s="82">
        <v>27</v>
      </c>
      <c r="B318" s="81" t="s">
        <v>485</v>
      </c>
      <c r="C318" s="81" t="s">
        <v>760</v>
      </c>
      <c r="D318" s="88">
        <v>3.2</v>
      </c>
      <c r="E318" s="81" t="s">
        <v>1026</v>
      </c>
      <c r="F318" s="81" t="s">
        <v>89</v>
      </c>
      <c r="G318" s="81" t="s">
        <v>126</v>
      </c>
      <c r="H318" s="71"/>
      <c r="I318" s="54"/>
      <c r="J318" s="54"/>
      <c r="M318" s="53"/>
    </row>
    <row r="319" spans="1:13" ht="29.25" customHeight="1">
      <c r="A319" s="82">
        <v>28</v>
      </c>
      <c r="B319" s="81" t="s">
        <v>486</v>
      </c>
      <c r="C319" s="81" t="s">
        <v>760</v>
      </c>
      <c r="D319" s="88">
        <v>0.02</v>
      </c>
      <c r="E319" s="81" t="s">
        <v>487</v>
      </c>
      <c r="F319" s="81" t="s">
        <v>488</v>
      </c>
      <c r="G319" s="81" t="s">
        <v>124</v>
      </c>
      <c r="H319" s="71"/>
      <c r="I319" s="54"/>
      <c r="J319" s="54"/>
      <c r="M319" s="53"/>
    </row>
    <row r="320" spans="1:13" ht="33.75" customHeight="1">
      <c r="A320" s="82">
        <v>29</v>
      </c>
      <c r="B320" s="81" t="s">
        <v>489</v>
      </c>
      <c r="C320" s="81" t="s">
        <v>760</v>
      </c>
      <c r="D320" s="88">
        <v>8</v>
      </c>
      <c r="E320" s="81" t="s">
        <v>490</v>
      </c>
      <c r="F320" s="81" t="s">
        <v>238</v>
      </c>
      <c r="G320" s="81" t="s">
        <v>597</v>
      </c>
      <c r="H320" s="71"/>
      <c r="I320" s="15"/>
      <c r="J320" s="15"/>
      <c r="M320" s="53"/>
    </row>
    <row r="321" spans="1:13" ht="33.75" customHeight="1">
      <c r="A321" s="82">
        <v>30</v>
      </c>
      <c r="B321" s="81" t="s">
        <v>491</v>
      </c>
      <c r="C321" s="81" t="s">
        <v>760</v>
      </c>
      <c r="D321" s="88">
        <v>6.7</v>
      </c>
      <c r="E321" s="81" t="s">
        <v>492</v>
      </c>
      <c r="F321" s="81" t="s">
        <v>238</v>
      </c>
      <c r="G321" s="81" t="s">
        <v>597</v>
      </c>
      <c r="H321" s="71"/>
      <c r="I321" s="15"/>
      <c r="J321" s="15"/>
      <c r="M321" s="53"/>
    </row>
    <row r="322" spans="1:13" ht="42" customHeight="1">
      <c r="A322" s="82">
        <v>31</v>
      </c>
      <c r="B322" s="81" t="s">
        <v>493</v>
      </c>
      <c r="C322" s="81" t="s">
        <v>760</v>
      </c>
      <c r="D322" s="88">
        <v>14.4</v>
      </c>
      <c r="E322" s="81" t="s">
        <v>494</v>
      </c>
      <c r="F322" s="81" t="s">
        <v>238</v>
      </c>
      <c r="G322" s="81" t="s">
        <v>65</v>
      </c>
      <c r="H322" s="71"/>
      <c r="I322" s="15"/>
      <c r="J322" s="15"/>
      <c r="M322" s="53"/>
    </row>
    <row r="323" spans="1:13" ht="36" customHeight="1">
      <c r="A323" s="82">
        <v>32</v>
      </c>
      <c r="B323" s="81" t="s">
        <v>495</v>
      </c>
      <c r="C323" s="81" t="s">
        <v>760</v>
      </c>
      <c r="D323" s="88">
        <v>1.2</v>
      </c>
      <c r="E323" s="81" t="s">
        <v>496</v>
      </c>
      <c r="F323" s="81" t="s">
        <v>238</v>
      </c>
      <c r="G323" s="81" t="s">
        <v>592</v>
      </c>
      <c r="H323" s="71"/>
      <c r="I323" s="15"/>
      <c r="J323" s="15"/>
      <c r="M323" s="53"/>
    </row>
    <row r="324" spans="1:13" ht="26.25" customHeight="1">
      <c r="A324" s="82">
        <v>33</v>
      </c>
      <c r="B324" s="81" t="s">
        <v>214</v>
      </c>
      <c r="C324" s="81" t="s">
        <v>760</v>
      </c>
      <c r="D324" s="88">
        <v>4.3</v>
      </c>
      <c r="E324" s="81" t="s">
        <v>497</v>
      </c>
      <c r="F324" s="81" t="s">
        <v>238</v>
      </c>
      <c r="G324" s="81" t="s">
        <v>592</v>
      </c>
      <c r="H324" s="71"/>
      <c r="I324" s="15"/>
      <c r="J324" s="15"/>
      <c r="M324" s="53"/>
    </row>
    <row r="325" spans="1:13" ht="27" customHeight="1">
      <c r="A325" s="82">
        <v>34</v>
      </c>
      <c r="B325" s="81" t="s">
        <v>596</v>
      </c>
      <c r="C325" s="81" t="s">
        <v>760</v>
      </c>
      <c r="D325" s="88">
        <v>2.5</v>
      </c>
      <c r="E325" s="81" t="s">
        <v>498</v>
      </c>
      <c r="F325" s="81" t="s">
        <v>238</v>
      </c>
      <c r="G325" s="81" t="s">
        <v>65</v>
      </c>
      <c r="H325" s="71"/>
      <c r="I325" s="15"/>
      <c r="J325" s="15"/>
      <c r="M325" s="53"/>
    </row>
    <row r="326" spans="1:13" ht="28.5" customHeight="1">
      <c r="A326" s="82">
        <v>35</v>
      </c>
      <c r="B326" s="81" t="s">
        <v>499</v>
      </c>
      <c r="C326" s="81" t="s">
        <v>760</v>
      </c>
      <c r="D326" s="88">
        <v>17</v>
      </c>
      <c r="E326" s="81" t="s">
        <v>500</v>
      </c>
      <c r="F326" s="81" t="s">
        <v>238</v>
      </c>
      <c r="G326" s="81" t="s">
        <v>211</v>
      </c>
      <c r="H326" s="71"/>
      <c r="I326" s="57"/>
      <c r="J326" s="57"/>
      <c r="M326" s="53"/>
    </row>
    <row r="327" spans="1:13" ht="32.25" customHeight="1">
      <c r="A327" s="82">
        <v>36</v>
      </c>
      <c r="B327" s="81" t="s">
        <v>501</v>
      </c>
      <c r="C327" s="81" t="s">
        <v>760</v>
      </c>
      <c r="D327" s="88">
        <v>6.2</v>
      </c>
      <c r="E327" s="81" t="s">
        <v>502</v>
      </c>
      <c r="F327" s="81" t="s">
        <v>238</v>
      </c>
      <c r="G327" s="81" t="s">
        <v>212</v>
      </c>
      <c r="H327" s="71"/>
      <c r="I327" s="57"/>
      <c r="J327" s="57"/>
      <c r="M327" s="53"/>
    </row>
    <row r="328" spans="1:13" ht="29.25" customHeight="1">
      <c r="A328" s="82">
        <v>37</v>
      </c>
      <c r="B328" s="81" t="s">
        <v>503</v>
      </c>
      <c r="C328" s="81" t="s">
        <v>760</v>
      </c>
      <c r="D328" s="88">
        <v>23</v>
      </c>
      <c r="E328" s="81" t="s">
        <v>504</v>
      </c>
      <c r="F328" s="81" t="s">
        <v>238</v>
      </c>
      <c r="G328" s="81" t="s">
        <v>212</v>
      </c>
      <c r="H328" s="71"/>
      <c r="I328" s="57"/>
      <c r="J328" s="57"/>
      <c r="M328" s="53"/>
    </row>
    <row r="329" spans="1:13" ht="32.25" customHeight="1">
      <c r="A329" s="82">
        <v>38</v>
      </c>
      <c r="B329" s="81" t="s">
        <v>505</v>
      </c>
      <c r="C329" s="81" t="s">
        <v>760</v>
      </c>
      <c r="D329" s="88">
        <v>4.5</v>
      </c>
      <c r="E329" s="81" t="s">
        <v>506</v>
      </c>
      <c r="F329" s="81" t="s">
        <v>238</v>
      </c>
      <c r="G329" s="81" t="s">
        <v>212</v>
      </c>
      <c r="H329" s="71"/>
      <c r="I329" s="57"/>
      <c r="J329" s="57"/>
      <c r="M329" s="53"/>
    </row>
    <row r="330" spans="1:13" ht="55.5" customHeight="1">
      <c r="A330" s="155">
        <v>39</v>
      </c>
      <c r="B330" s="156" t="s">
        <v>1135</v>
      </c>
      <c r="C330" s="156" t="s">
        <v>760</v>
      </c>
      <c r="D330" s="165">
        <v>0.01</v>
      </c>
      <c r="E330" s="156" t="s">
        <v>1136</v>
      </c>
      <c r="F330" s="156" t="s">
        <v>1137</v>
      </c>
      <c r="G330" s="156" t="s">
        <v>1138</v>
      </c>
      <c r="H330" s="158"/>
      <c r="I330" s="54"/>
      <c r="J330" s="54"/>
      <c r="M330" s="53"/>
    </row>
    <row r="331" spans="1:13" ht="55.5" customHeight="1">
      <c r="A331" s="155">
        <v>40</v>
      </c>
      <c r="B331" s="156" t="s">
        <v>1139</v>
      </c>
      <c r="C331" s="156" t="s">
        <v>760</v>
      </c>
      <c r="D331" s="165">
        <v>0.01</v>
      </c>
      <c r="E331" s="156" t="s">
        <v>1136</v>
      </c>
      <c r="F331" s="156" t="s">
        <v>1137</v>
      </c>
      <c r="G331" s="156" t="s">
        <v>1138</v>
      </c>
      <c r="H331" s="158"/>
      <c r="I331" s="54"/>
      <c r="J331" s="54"/>
      <c r="M331" s="53"/>
    </row>
    <row r="332" spans="1:13" ht="51" customHeight="1">
      <c r="A332" s="155">
        <v>41</v>
      </c>
      <c r="B332" s="156" t="s">
        <v>1140</v>
      </c>
      <c r="C332" s="156" t="s">
        <v>760</v>
      </c>
      <c r="D332" s="165">
        <v>0.01</v>
      </c>
      <c r="E332" s="156" t="s">
        <v>1141</v>
      </c>
      <c r="F332" s="156" t="s">
        <v>1137</v>
      </c>
      <c r="G332" s="156" t="s">
        <v>1134</v>
      </c>
      <c r="H332" s="158"/>
      <c r="I332" s="54"/>
      <c r="J332" s="54"/>
      <c r="M332" s="53"/>
    </row>
    <row r="333" spans="1:13" ht="31.5" customHeight="1">
      <c r="A333" s="82">
        <v>42</v>
      </c>
      <c r="B333" s="81" t="s">
        <v>509</v>
      </c>
      <c r="C333" s="81" t="s">
        <v>760</v>
      </c>
      <c r="D333" s="88">
        <v>1.6</v>
      </c>
      <c r="E333" s="81" t="s">
        <v>1027</v>
      </c>
      <c r="F333" s="81" t="s">
        <v>508</v>
      </c>
      <c r="G333" s="81" t="s">
        <v>574</v>
      </c>
      <c r="H333" s="71"/>
      <c r="I333" s="54"/>
      <c r="J333" s="54"/>
      <c r="M333" s="53"/>
    </row>
    <row r="334" spans="1:13" ht="53.25" customHeight="1">
      <c r="A334" s="82">
        <v>43</v>
      </c>
      <c r="B334" s="81" t="s">
        <v>510</v>
      </c>
      <c r="C334" s="81" t="s">
        <v>760</v>
      </c>
      <c r="D334" s="88">
        <v>0.05</v>
      </c>
      <c r="E334" s="81" t="s">
        <v>576</v>
      </c>
      <c r="F334" s="81" t="s">
        <v>734</v>
      </c>
      <c r="G334" s="81" t="s">
        <v>66</v>
      </c>
      <c r="H334" s="71"/>
      <c r="I334" s="54"/>
      <c r="J334" s="54"/>
      <c r="M334" s="53"/>
    </row>
    <row r="335" spans="1:13" ht="30.75" customHeight="1">
      <c r="A335" s="82">
        <v>44</v>
      </c>
      <c r="B335" s="81" t="s">
        <v>511</v>
      </c>
      <c r="C335" s="81" t="s">
        <v>760</v>
      </c>
      <c r="D335" s="88">
        <v>5</v>
      </c>
      <c r="E335" s="81" t="s">
        <v>315</v>
      </c>
      <c r="F335" s="81" t="s">
        <v>316</v>
      </c>
      <c r="G335" s="81" t="s">
        <v>116</v>
      </c>
      <c r="H335" s="71"/>
      <c r="I335" s="54"/>
      <c r="J335" s="54"/>
      <c r="M335" s="53"/>
    </row>
    <row r="336" spans="1:13" ht="36.75" customHeight="1">
      <c r="A336" s="82">
        <v>45</v>
      </c>
      <c r="B336" s="81" t="s">
        <v>512</v>
      </c>
      <c r="C336" s="81" t="s">
        <v>760</v>
      </c>
      <c r="D336" s="88">
        <v>1</v>
      </c>
      <c r="E336" s="81" t="s">
        <v>315</v>
      </c>
      <c r="F336" s="81" t="s">
        <v>316</v>
      </c>
      <c r="G336" s="81" t="s">
        <v>116</v>
      </c>
      <c r="H336" s="71"/>
      <c r="I336" s="54"/>
      <c r="J336" s="54"/>
      <c r="M336" s="53"/>
    </row>
    <row r="337" spans="1:13" ht="36" customHeight="1">
      <c r="A337" s="155">
        <v>46</v>
      </c>
      <c r="B337" s="156" t="s">
        <v>513</v>
      </c>
      <c r="C337" s="156" t="s">
        <v>760</v>
      </c>
      <c r="D337" s="157">
        <v>7.7000000000000002E-3</v>
      </c>
      <c r="E337" s="156" t="s">
        <v>315</v>
      </c>
      <c r="F337" s="156" t="s">
        <v>316</v>
      </c>
      <c r="G337" s="156" t="s">
        <v>578</v>
      </c>
      <c r="H337" s="158"/>
      <c r="I337" s="54"/>
      <c r="J337" s="54"/>
      <c r="M337" s="53"/>
    </row>
    <row r="338" spans="1:13" ht="30" customHeight="1">
      <c r="A338" s="82">
        <v>47</v>
      </c>
      <c r="B338" s="81" t="s">
        <v>514</v>
      </c>
      <c r="C338" s="81" t="s">
        <v>760</v>
      </c>
      <c r="D338" s="88">
        <v>0.1</v>
      </c>
      <c r="E338" s="81" t="s">
        <v>1028</v>
      </c>
      <c r="F338" s="81" t="s">
        <v>515</v>
      </c>
      <c r="G338" s="81" t="s">
        <v>195</v>
      </c>
      <c r="H338" s="71"/>
      <c r="I338" s="54"/>
      <c r="J338" s="54"/>
      <c r="M338" s="53"/>
    </row>
    <row r="339" spans="1:13" ht="29.25" customHeight="1">
      <c r="A339" s="82">
        <v>48</v>
      </c>
      <c r="B339" s="81" t="s">
        <v>516</v>
      </c>
      <c r="C339" s="81" t="s">
        <v>760</v>
      </c>
      <c r="D339" s="88">
        <v>0.5</v>
      </c>
      <c r="E339" s="81" t="s">
        <v>1029</v>
      </c>
      <c r="F339" s="81" t="s">
        <v>515</v>
      </c>
      <c r="G339" s="81" t="s">
        <v>195</v>
      </c>
      <c r="H339" s="71"/>
      <c r="I339" s="54"/>
      <c r="J339" s="54"/>
      <c r="M339" s="53"/>
    </row>
    <row r="340" spans="1:13" ht="58.5" customHeight="1">
      <c r="A340" s="82">
        <v>49</v>
      </c>
      <c r="B340" s="81" t="s">
        <v>517</v>
      </c>
      <c r="C340" s="81" t="s">
        <v>760</v>
      </c>
      <c r="D340" s="88">
        <v>0.2</v>
      </c>
      <c r="E340" s="81" t="s">
        <v>1030</v>
      </c>
      <c r="F340" s="81" t="s">
        <v>375</v>
      </c>
      <c r="G340" s="81" t="s">
        <v>66</v>
      </c>
      <c r="H340" s="71"/>
      <c r="I340" s="54"/>
      <c r="J340" s="54"/>
      <c r="M340" s="53"/>
    </row>
    <row r="341" spans="1:13" ht="56.25" customHeight="1">
      <c r="A341" s="82">
        <v>50</v>
      </c>
      <c r="B341" s="81" t="s">
        <v>518</v>
      </c>
      <c r="C341" s="81" t="s">
        <v>760</v>
      </c>
      <c r="D341" s="88">
        <v>0.3</v>
      </c>
      <c r="E341" s="81" t="s">
        <v>1032</v>
      </c>
      <c r="F341" s="81" t="s">
        <v>375</v>
      </c>
      <c r="G341" s="81" t="s">
        <v>66</v>
      </c>
      <c r="H341" s="71"/>
      <c r="I341" s="54"/>
      <c r="J341" s="54"/>
      <c r="M341" s="53"/>
    </row>
    <row r="342" spans="1:13" ht="59.25" customHeight="1">
      <c r="A342" s="82">
        <v>51</v>
      </c>
      <c r="B342" s="81" t="s">
        <v>519</v>
      </c>
      <c r="C342" s="81" t="s">
        <v>760</v>
      </c>
      <c r="D342" s="88">
        <v>5</v>
      </c>
      <c r="E342" s="81" t="s">
        <v>1031</v>
      </c>
      <c r="F342" s="81" t="s">
        <v>375</v>
      </c>
      <c r="G342" s="81" t="s">
        <v>66</v>
      </c>
      <c r="H342" s="71"/>
      <c r="I342" s="54"/>
      <c r="J342" s="54"/>
      <c r="M342" s="53"/>
    </row>
    <row r="343" spans="1:13" ht="61.5" customHeight="1">
      <c r="A343" s="82">
        <v>52</v>
      </c>
      <c r="B343" s="81" t="s">
        <v>474</v>
      </c>
      <c r="C343" s="81" t="s">
        <v>760</v>
      </c>
      <c r="D343" s="88">
        <v>1.5</v>
      </c>
      <c r="E343" s="81" t="s">
        <v>1033</v>
      </c>
      <c r="F343" s="81" t="s">
        <v>375</v>
      </c>
      <c r="G343" s="81" t="s">
        <v>66</v>
      </c>
      <c r="H343" s="71"/>
      <c r="I343" s="54"/>
      <c r="J343" s="54"/>
      <c r="M343" s="53"/>
    </row>
    <row r="344" spans="1:13" ht="39.75" customHeight="1">
      <c r="A344" s="82">
        <v>53</v>
      </c>
      <c r="B344" s="81" t="s">
        <v>520</v>
      </c>
      <c r="C344" s="81" t="s">
        <v>760</v>
      </c>
      <c r="D344" s="88">
        <v>0.2</v>
      </c>
      <c r="E344" s="81" t="s">
        <v>1034</v>
      </c>
      <c r="F344" s="81" t="s">
        <v>242</v>
      </c>
      <c r="G344" s="81" t="s">
        <v>216</v>
      </c>
      <c r="H344" s="71"/>
      <c r="I344" s="54"/>
      <c r="J344" s="54"/>
      <c r="M344" s="53"/>
    </row>
    <row r="345" spans="1:13" ht="34.5" customHeight="1">
      <c r="A345" s="82">
        <v>54</v>
      </c>
      <c r="B345" s="81" t="s">
        <v>521</v>
      </c>
      <c r="C345" s="81" t="s">
        <v>760</v>
      </c>
      <c r="D345" s="88">
        <v>0.01</v>
      </c>
      <c r="E345" s="81" t="s">
        <v>1035</v>
      </c>
      <c r="F345" s="81" t="s">
        <v>522</v>
      </c>
      <c r="G345" s="81" t="s">
        <v>84</v>
      </c>
      <c r="H345" s="71"/>
      <c r="I345" s="54"/>
      <c r="J345" s="54"/>
      <c r="M345" s="53"/>
    </row>
    <row r="346" spans="1:13" ht="30" customHeight="1">
      <c r="A346" s="82">
        <v>55</v>
      </c>
      <c r="B346" s="81" t="s">
        <v>523</v>
      </c>
      <c r="C346" s="81" t="s">
        <v>760</v>
      </c>
      <c r="D346" s="88">
        <v>6</v>
      </c>
      <c r="E346" s="81" t="s">
        <v>1036</v>
      </c>
      <c r="F346" s="81" t="s">
        <v>242</v>
      </c>
      <c r="G346" s="81" t="s">
        <v>779</v>
      </c>
      <c r="H346" s="71"/>
      <c r="I346" s="54"/>
      <c r="J346" s="54"/>
      <c r="M346" s="53"/>
    </row>
    <row r="347" spans="1:13" ht="27" customHeight="1">
      <c r="A347" s="82">
        <v>56</v>
      </c>
      <c r="B347" s="81" t="s">
        <v>524</v>
      </c>
      <c r="C347" s="81" t="s">
        <v>760</v>
      </c>
      <c r="D347" s="88">
        <v>5.6</v>
      </c>
      <c r="E347" s="81" t="s">
        <v>1037</v>
      </c>
      <c r="F347" s="81" t="s">
        <v>242</v>
      </c>
      <c r="G347" s="81" t="s">
        <v>779</v>
      </c>
      <c r="H347" s="71"/>
      <c r="I347" s="54"/>
      <c r="J347" s="54"/>
      <c r="M347" s="53"/>
    </row>
    <row r="348" spans="1:13" ht="30" customHeight="1">
      <c r="A348" s="82">
        <v>57</v>
      </c>
      <c r="B348" s="81" t="s">
        <v>525</v>
      </c>
      <c r="C348" s="81" t="s">
        <v>760</v>
      </c>
      <c r="D348" s="88">
        <v>12</v>
      </c>
      <c r="E348" s="81" t="s">
        <v>1038</v>
      </c>
      <c r="F348" s="81" t="s">
        <v>242</v>
      </c>
      <c r="G348" s="81" t="s">
        <v>779</v>
      </c>
      <c r="H348" s="71"/>
      <c r="I348" s="54"/>
      <c r="J348" s="54"/>
      <c r="M348" s="53"/>
    </row>
    <row r="349" spans="1:13" ht="35.25" customHeight="1">
      <c r="A349" s="82">
        <v>58</v>
      </c>
      <c r="B349" s="81" t="s">
        <v>526</v>
      </c>
      <c r="C349" s="81" t="s">
        <v>760</v>
      </c>
      <c r="D349" s="88">
        <v>8.9</v>
      </c>
      <c r="E349" s="81" t="s">
        <v>1039</v>
      </c>
      <c r="F349" s="81" t="s">
        <v>522</v>
      </c>
      <c r="G349" s="81" t="s">
        <v>779</v>
      </c>
      <c r="H349" s="71"/>
      <c r="I349" s="54"/>
      <c r="J349" s="54"/>
      <c r="M349" s="53"/>
    </row>
    <row r="350" spans="1:13" ht="34.5" customHeight="1">
      <c r="A350" s="82">
        <v>59</v>
      </c>
      <c r="B350" s="81" t="s">
        <v>527</v>
      </c>
      <c r="C350" s="81" t="s">
        <v>760</v>
      </c>
      <c r="D350" s="88">
        <v>9.1999999999999993</v>
      </c>
      <c r="E350" s="81" t="s">
        <v>1040</v>
      </c>
      <c r="F350" s="81" t="s">
        <v>522</v>
      </c>
      <c r="G350" s="81" t="s">
        <v>779</v>
      </c>
      <c r="H350" s="71"/>
      <c r="I350" s="54"/>
      <c r="J350" s="54"/>
      <c r="M350" s="53"/>
    </row>
    <row r="351" spans="1:13" ht="37.5" customHeight="1">
      <c r="A351" s="155">
        <v>60</v>
      </c>
      <c r="B351" s="156" t="s">
        <v>528</v>
      </c>
      <c r="C351" s="156" t="s">
        <v>760</v>
      </c>
      <c r="D351" s="165">
        <v>5.9</v>
      </c>
      <c r="E351" s="156" t="s">
        <v>1182</v>
      </c>
      <c r="F351" s="156" t="s">
        <v>1183</v>
      </c>
      <c r="G351" s="156" t="s">
        <v>590</v>
      </c>
      <c r="H351" s="158"/>
      <c r="I351" s="54"/>
      <c r="J351" s="54"/>
      <c r="M351" s="53"/>
    </row>
    <row r="352" spans="1:13" ht="28.5" customHeight="1">
      <c r="A352" s="82">
        <v>61</v>
      </c>
      <c r="B352" s="81" t="s">
        <v>529</v>
      </c>
      <c r="C352" s="81" t="s">
        <v>760</v>
      </c>
      <c r="D352" s="88">
        <v>2.6</v>
      </c>
      <c r="E352" s="81" t="s">
        <v>1041</v>
      </c>
      <c r="F352" s="81" t="s">
        <v>530</v>
      </c>
      <c r="G352" s="81" t="s">
        <v>195</v>
      </c>
      <c r="H352" s="71"/>
      <c r="I352" s="54"/>
      <c r="J352" s="54"/>
      <c r="M352" s="53"/>
    </row>
    <row r="353" spans="1:13" ht="20.25" customHeight="1">
      <c r="A353" s="82">
        <v>62</v>
      </c>
      <c r="B353" s="81" t="s">
        <v>531</v>
      </c>
      <c r="C353" s="81" t="s">
        <v>760</v>
      </c>
      <c r="D353" s="88">
        <v>24.9</v>
      </c>
      <c r="E353" s="81" t="s">
        <v>548</v>
      </c>
      <c r="F353" s="81" t="s">
        <v>717</v>
      </c>
      <c r="G353" s="81" t="s">
        <v>116</v>
      </c>
      <c r="H353" s="71"/>
      <c r="I353" s="54"/>
      <c r="J353" s="54"/>
      <c r="M353" s="53"/>
    </row>
    <row r="354" spans="1:13" ht="56.25" customHeight="1">
      <c r="A354" s="155">
        <v>63</v>
      </c>
      <c r="B354" s="156" t="s">
        <v>532</v>
      </c>
      <c r="C354" s="156" t="s">
        <v>760</v>
      </c>
      <c r="D354" s="165">
        <v>0.01</v>
      </c>
      <c r="E354" s="156" t="s">
        <v>1178</v>
      </c>
      <c r="F354" s="156" t="s">
        <v>1179</v>
      </c>
      <c r="G354" s="156" t="s">
        <v>66</v>
      </c>
      <c r="H354" s="158"/>
      <c r="I354" s="54"/>
      <c r="J354" s="54"/>
      <c r="M354" s="53"/>
    </row>
    <row r="355" spans="1:13" ht="63.75" customHeight="1">
      <c r="A355" s="145">
        <v>64</v>
      </c>
      <c r="B355" s="146" t="s">
        <v>533</v>
      </c>
      <c r="C355" s="146" t="s">
        <v>760</v>
      </c>
      <c r="D355" s="147">
        <v>0.01</v>
      </c>
      <c r="E355" s="146" t="s">
        <v>1103</v>
      </c>
      <c r="F355" s="146" t="s">
        <v>1102</v>
      </c>
      <c r="G355" s="146" t="s">
        <v>66</v>
      </c>
      <c r="H355" s="148"/>
      <c r="I355" s="54"/>
      <c r="J355" s="54"/>
      <c r="M355" s="53"/>
    </row>
    <row r="356" spans="1:13" ht="57" customHeight="1">
      <c r="A356" s="145">
        <v>65</v>
      </c>
      <c r="B356" s="146" t="s">
        <v>534</v>
      </c>
      <c r="C356" s="146" t="s">
        <v>760</v>
      </c>
      <c r="D356" s="147">
        <v>0.01</v>
      </c>
      <c r="E356" s="146" t="s">
        <v>1108</v>
      </c>
      <c r="F356" s="146" t="s">
        <v>1105</v>
      </c>
      <c r="G356" s="146" t="s">
        <v>66</v>
      </c>
      <c r="H356" s="148"/>
      <c r="I356" s="54"/>
      <c r="J356" s="54"/>
      <c r="M356" s="53"/>
    </row>
    <row r="357" spans="1:13" ht="39" customHeight="1">
      <c r="A357" s="155">
        <v>66</v>
      </c>
      <c r="B357" s="156" t="s">
        <v>535</v>
      </c>
      <c r="C357" s="156" t="s">
        <v>760</v>
      </c>
      <c r="D357" s="165">
        <v>2.4</v>
      </c>
      <c r="E357" s="156" t="s">
        <v>1180</v>
      </c>
      <c r="F357" s="156" t="s">
        <v>1181</v>
      </c>
      <c r="G357" s="156" t="s">
        <v>777</v>
      </c>
      <c r="H357" s="158"/>
      <c r="I357" s="54"/>
      <c r="J357" s="54"/>
      <c r="M357" s="53"/>
    </row>
    <row r="358" spans="1:13" ht="30.75" customHeight="1">
      <c r="A358" s="145">
        <v>67</v>
      </c>
      <c r="B358" s="146" t="s">
        <v>536</v>
      </c>
      <c r="C358" s="146" t="s">
        <v>760</v>
      </c>
      <c r="D358" s="147">
        <v>4.3</v>
      </c>
      <c r="E358" s="146" t="s">
        <v>1110</v>
      </c>
      <c r="F358" s="146" t="s">
        <v>1105</v>
      </c>
      <c r="G358" s="146" t="s">
        <v>177</v>
      </c>
      <c r="H358" s="148"/>
      <c r="I358" s="54"/>
      <c r="J358" s="54"/>
      <c r="M358" s="53"/>
    </row>
    <row r="359" spans="1:13" ht="39" customHeight="1">
      <c r="A359" s="82">
        <v>68</v>
      </c>
      <c r="B359" s="81" t="s">
        <v>537</v>
      </c>
      <c r="C359" s="81" t="s">
        <v>760</v>
      </c>
      <c r="D359" s="88">
        <v>0.2</v>
      </c>
      <c r="E359" s="81" t="s">
        <v>1042</v>
      </c>
      <c r="F359" s="81" t="s">
        <v>815</v>
      </c>
      <c r="G359" s="81" t="s">
        <v>376</v>
      </c>
      <c r="H359" s="71"/>
      <c r="I359" s="54"/>
      <c r="J359" s="54"/>
      <c r="M359" s="53"/>
    </row>
    <row r="360" spans="1:13" ht="30" customHeight="1">
      <c r="A360" s="82">
        <v>69</v>
      </c>
      <c r="B360" s="81" t="s">
        <v>538</v>
      </c>
      <c r="C360" s="81" t="s">
        <v>760</v>
      </c>
      <c r="D360" s="88">
        <v>0.01</v>
      </c>
      <c r="E360" s="81" t="s">
        <v>1043</v>
      </c>
      <c r="F360" s="81" t="s">
        <v>845</v>
      </c>
      <c r="G360" s="81" t="s">
        <v>458</v>
      </c>
      <c r="H360" s="71"/>
      <c r="I360" s="54"/>
      <c r="J360" s="54"/>
      <c r="M360" s="53"/>
    </row>
    <row r="361" spans="1:13" ht="31.5" customHeight="1">
      <c r="A361" s="145">
        <v>70</v>
      </c>
      <c r="B361" s="146" t="s">
        <v>539</v>
      </c>
      <c r="C361" s="146" t="s">
        <v>760</v>
      </c>
      <c r="D361" s="147">
        <v>2.1</v>
      </c>
      <c r="E361" s="146" t="s">
        <v>1161</v>
      </c>
      <c r="F361" s="146" t="s">
        <v>1148</v>
      </c>
      <c r="G361" s="146" t="s">
        <v>177</v>
      </c>
      <c r="H361" s="148"/>
      <c r="I361" s="54"/>
      <c r="J361" s="54"/>
      <c r="M361" s="53"/>
    </row>
    <row r="362" spans="1:13" ht="30.75" customHeight="1">
      <c r="A362" s="145">
        <v>71</v>
      </c>
      <c r="B362" s="146" t="s">
        <v>461</v>
      </c>
      <c r="C362" s="146" t="s">
        <v>760</v>
      </c>
      <c r="D362" s="147">
        <v>0.01</v>
      </c>
      <c r="E362" s="146" t="s">
        <v>1167</v>
      </c>
      <c r="F362" s="146" t="s">
        <v>1148</v>
      </c>
      <c r="G362" s="146" t="s">
        <v>777</v>
      </c>
      <c r="H362" s="148"/>
      <c r="I362" s="54"/>
      <c r="J362" s="54"/>
      <c r="M362" s="53"/>
    </row>
    <row r="363" spans="1:13" ht="30.75" customHeight="1">
      <c r="A363" s="82">
        <v>72</v>
      </c>
      <c r="B363" s="81" t="s">
        <v>540</v>
      </c>
      <c r="C363" s="81" t="s">
        <v>760</v>
      </c>
      <c r="D363" s="88">
        <v>4.3</v>
      </c>
      <c r="E363" s="81" t="s">
        <v>1044</v>
      </c>
      <c r="F363" s="81" t="s">
        <v>185</v>
      </c>
      <c r="G363" s="81" t="s">
        <v>786</v>
      </c>
      <c r="H363" s="71"/>
      <c r="I363" s="54"/>
      <c r="J363" s="54"/>
      <c r="M363" s="53"/>
    </row>
    <row r="364" spans="1:13" ht="30.75" customHeight="1">
      <c r="A364" s="82">
        <v>73</v>
      </c>
      <c r="B364" s="81" t="s">
        <v>521</v>
      </c>
      <c r="C364" s="81" t="s">
        <v>760</v>
      </c>
      <c r="D364" s="88">
        <v>0.1</v>
      </c>
      <c r="E364" s="81" t="s">
        <v>1045</v>
      </c>
      <c r="F364" s="81" t="s">
        <v>185</v>
      </c>
      <c r="G364" s="81" t="s">
        <v>100</v>
      </c>
      <c r="H364" s="71"/>
      <c r="I364" s="54"/>
      <c r="J364" s="54"/>
      <c r="M364" s="53"/>
    </row>
    <row r="365" spans="1:13" ht="33" customHeight="1">
      <c r="A365" s="82">
        <v>74</v>
      </c>
      <c r="B365" s="81" t="s">
        <v>99</v>
      </c>
      <c r="C365" s="81" t="s">
        <v>760</v>
      </c>
      <c r="D365" s="88">
        <v>0.01</v>
      </c>
      <c r="E365" s="81" t="s">
        <v>1046</v>
      </c>
      <c r="F365" s="81" t="s">
        <v>185</v>
      </c>
      <c r="G365" s="81" t="s">
        <v>100</v>
      </c>
      <c r="H365" s="71"/>
      <c r="I365" s="54"/>
      <c r="J365" s="54"/>
      <c r="M365" s="53"/>
    </row>
    <row r="366" spans="1:13" ht="46.5" customHeight="1">
      <c r="A366" s="82">
        <v>75</v>
      </c>
      <c r="B366" s="81" t="s">
        <v>541</v>
      </c>
      <c r="C366" s="81" t="s">
        <v>760</v>
      </c>
      <c r="D366" s="88">
        <v>0.01</v>
      </c>
      <c r="E366" s="81" t="s">
        <v>1047</v>
      </c>
      <c r="F366" s="81" t="s">
        <v>542</v>
      </c>
      <c r="G366" s="81" t="s">
        <v>543</v>
      </c>
      <c r="H366" s="71"/>
      <c r="I366" s="54"/>
      <c r="J366" s="54"/>
      <c r="M366" s="53"/>
    </row>
    <row r="367" spans="1:13" ht="30.75" customHeight="1">
      <c r="A367" s="82">
        <v>76</v>
      </c>
      <c r="B367" s="81" t="s">
        <v>544</v>
      </c>
      <c r="C367" s="81" t="s">
        <v>760</v>
      </c>
      <c r="D367" s="88">
        <v>0.01</v>
      </c>
      <c r="E367" s="81" t="s">
        <v>1048</v>
      </c>
      <c r="F367" s="81" t="s">
        <v>846</v>
      </c>
      <c r="G367" s="81" t="s">
        <v>545</v>
      </c>
      <c r="H367" s="71"/>
      <c r="I367" s="54"/>
      <c r="J367" s="54"/>
      <c r="M367" s="53"/>
    </row>
    <row r="368" spans="1:13" ht="28.5" customHeight="1">
      <c r="A368" s="82">
        <v>77</v>
      </c>
      <c r="B368" s="81" t="s">
        <v>546</v>
      </c>
      <c r="C368" s="81" t="s">
        <v>760</v>
      </c>
      <c r="D368" s="88">
        <v>0.01</v>
      </c>
      <c r="E368" s="81" t="s">
        <v>1049</v>
      </c>
      <c r="F368" s="81" t="s">
        <v>815</v>
      </c>
      <c r="G368" s="81" t="s">
        <v>545</v>
      </c>
      <c r="H368" s="71"/>
      <c r="I368" s="54"/>
      <c r="J368" s="54"/>
      <c r="M368" s="53"/>
    </row>
    <row r="369" spans="1:13" ht="30" customHeight="1">
      <c r="A369" s="82">
        <v>78</v>
      </c>
      <c r="B369" s="81" t="s">
        <v>547</v>
      </c>
      <c r="C369" s="81" t="s">
        <v>760</v>
      </c>
      <c r="D369" s="88">
        <v>2.1</v>
      </c>
      <c r="E369" s="81" t="s">
        <v>1050</v>
      </c>
      <c r="F369" s="81" t="s">
        <v>185</v>
      </c>
      <c r="G369" s="81" t="s">
        <v>98</v>
      </c>
      <c r="H369" s="71"/>
      <c r="I369" s="54"/>
      <c r="J369" s="54"/>
      <c r="M369" s="53"/>
    </row>
    <row r="370" spans="1:13" ht="27" customHeight="1">
      <c r="A370" s="82">
        <v>79</v>
      </c>
      <c r="B370" s="81" t="s">
        <v>1</v>
      </c>
      <c r="C370" s="81" t="s">
        <v>760</v>
      </c>
      <c r="D370" s="88">
        <v>0.4</v>
      </c>
      <c r="E370" s="81" t="s">
        <v>1051</v>
      </c>
      <c r="F370" s="81" t="s">
        <v>185</v>
      </c>
      <c r="G370" s="81" t="s">
        <v>98</v>
      </c>
      <c r="H370" s="71"/>
      <c r="I370" s="54"/>
      <c r="J370" s="54"/>
      <c r="M370" s="53"/>
    </row>
    <row r="371" spans="1:13" ht="26.25" customHeight="1">
      <c r="A371" s="82">
        <v>80</v>
      </c>
      <c r="B371" s="81" t="s">
        <v>2</v>
      </c>
      <c r="C371" s="81" t="s">
        <v>760</v>
      </c>
      <c r="D371" s="88">
        <v>0.2</v>
      </c>
      <c r="E371" s="81" t="s">
        <v>1052</v>
      </c>
      <c r="F371" s="81" t="s">
        <v>185</v>
      </c>
      <c r="G371" s="81" t="s">
        <v>786</v>
      </c>
      <c r="H371" s="71"/>
      <c r="I371" s="54"/>
      <c r="J371" s="54"/>
      <c r="M371" s="53"/>
    </row>
    <row r="372" spans="1:13" ht="31.5" customHeight="1">
      <c r="A372" s="82">
        <v>81</v>
      </c>
      <c r="B372" s="81" t="s">
        <v>3</v>
      </c>
      <c r="C372" s="81" t="s">
        <v>760</v>
      </c>
      <c r="D372" s="88">
        <v>2.1</v>
      </c>
      <c r="E372" s="81" t="s">
        <v>1053</v>
      </c>
      <c r="F372" s="81" t="s">
        <v>185</v>
      </c>
      <c r="G372" s="81" t="s">
        <v>786</v>
      </c>
      <c r="H372" s="71"/>
      <c r="I372" s="54"/>
      <c r="J372" s="54"/>
      <c r="M372" s="53"/>
    </row>
    <row r="373" spans="1:13" ht="63" customHeight="1">
      <c r="A373" s="155">
        <v>82</v>
      </c>
      <c r="B373" s="156" t="s">
        <v>5</v>
      </c>
      <c r="C373" s="156" t="s">
        <v>760</v>
      </c>
      <c r="D373" s="165">
        <v>0.01</v>
      </c>
      <c r="E373" s="156" t="s">
        <v>1054</v>
      </c>
      <c r="F373" s="156" t="s">
        <v>316</v>
      </c>
      <c r="G373" s="156" t="s">
        <v>66</v>
      </c>
      <c r="H373" s="158"/>
      <c r="I373" s="54"/>
      <c r="J373" s="54"/>
      <c r="M373" s="53"/>
    </row>
    <row r="374" spans="1:13" ht="30.75" customHeight="1">
      <c r="A374" s="82">
        <v>83</v>
      </c>
      <c r="B374" s="81" t="s">
        <v>471</v>
      </c>
      <c r="C374" s="81" t="s">
        <v>760</v>
      </c>
      <c r="D374" s="88">
        <v>0.01</v>
      </c>
      <c r="E374" s="81" t="s">
        <v>1055</v>
      </c>
      <c r="F374" s="81" t="s">
        <v>4</v>
      </c>
      <c r="G374" s="81" t="s">
        <v>574</v>
      </c>
      <c r="H374" s="71"/>
      <c r="I374" s="54"/>
      <c r="J374" s="54"/>
      <c r="M374" s="53"/>
    </row>
    <row r="375" spans="1:13" ht="33" customHeight="1">
      <c r="A375" s="82">
        <v>84</v>
      </c>
      <c r="B375" s="81" t="s">
        <v>5</v>
      </c>
      <c r="C375" s="81" t="s">
        <v>760</v>
      </c>
      <c r="D375" s="88">
        <v>0.05</v>
      </c>
      <c r="E375" s="81" t="s">
        <v>1056</v>
      </c>
      <c r="F375" s="81" t="s">
        <v>824</v>
      </c>
      <c r="G375" s="81" t="s">
        <v>0</v>
      </c>
      <c r="H375" s="71"/>
      <c r="I375" s="54"/>
      <c r="J375" s="54"/>
      <c r="M375" s="53"/>
    </row>
    <row r="376" spans="1:13" ht="26.25" customHeight="1">
      <c r="A376" s="82">
        <v>85</v>
      </c>
      <c r="B376" s="81" t="s">
        <v>6</v>
      </c>
      <c r="C376" s="81" t="s">
        <v>760</v>
      </c>
      <c r="D376" s="88">
        <v>0.2</v>
      </c>
      <c r="E376" s="81" t="s">
        <v>1057</v>
      </c>
      <c r="F376" s="81" t="s">
        <v>734</v>
      </c>
      <c r="G376" s="81" t="s">
        <v>160</v>
      </c>
      <c r="H376" s="71"/>
      <c r="I376" s="55"/>
      <c r="J376" s="55"/>
      <c r="M376" s="53"/>
    </row>
    <row r="377" spans="1:13" ht="29.25" customHeight="1">
      <c r="A377" s="82">
        <v>86</v>
      </c>
      <c r="B377" s="81" t="s">
        <v>7</v>
      </c>
      <c r="C377" s="81" t="s">
        <v>760</v>
      </c>
      <c r="D377" s="88">
        <v>0.01</v>
      </c>
      <c r="E377" s="81" t="s">
        <v>1060</v>
      </c>
      <c r="F377" s="81" t="s">
        <v>847</v>
      </c>
      <c r="G377" s="81" t="s">
        <v>8</v>
      </c>
      <c r="H377" s="71"/>
      <c r="I377" s="54"/>
      <c r="J377" s="54"/>
      <c r="M377" s="53"/>
    </row>
    <row r="378" spans="1:13" ht="27" customHeight="1">
      <c r="A378" s="82">
        <v>87</v>
      </c>
      <c r="B378" s="81" t="s">
        <v>9</v>
      </c>
      <c r="C378" s="81" t="s">
        <v>760</v>
      </c>
      <c r="D378" s="88">
        <v>0.01</v>
      </c>
      <c r="E378" s="81" t="s">
        <v>1058</v>
      </c>
      <c r="F378" s="81" t="s">
        <v>737</v>
      </c>
      <c r="G378" s="81" t="s">
        <v>574</v>
      </c>
      <c r="H378" s="71"/>
      <c r="I378" s="54"/>
      <c r="J378" s="54"/>
      <c r="M378" s="53"/>
    </row>
    <row r="379" spans="1:13" ht="26.25" customHeight="1">
      <c r="A379" s="82">
        <v>88</v>
      </c>
      <c r="B379" s="81" t="s">
        <v>10</v>
      </c>
      <c r="C379" s="81" t="s">
        <v>760</v>
      </c>
      <c r="D379" s="88">
        <v>0.01</v>
      </c>
      <c r="E379" s="81" t="s">
        <v>1059</v>
      </c>
      <c r="F379" s="81" t="s">
        <v>737</v>
      </c>
      <c r="G379" s="81" t="s">
        <v>466</v>
      </c>
      <c r="H379" s="71"/>
      <c r="I379" s="54"/>
      <c r="J379" s="54"/>
      <c r="M379" s="53"/>
    </row>
    <row r="380" spans="1:13" ht="33" customHeight="1">
      <c r="A380" s="82">
        <v>89</v>
      </c>
      <c r="B380" s="81" t="s">
        <v>483</v>
      </c>
      <c r="C380" s="81" t="s">
        <v>760</v>
      </c>
      <c r="D380" s="88">
        <v>0.01</v>
      </c>
      <c r="E380" s="81" t="s">
        <v>1061</v>
      </c>
      <c r="F380" s="81" t="s">
        <v>737</v>
      </c>
      <c r="G380" s="81" t="s">
        <v>574</v>
      </c>
      <c r="H380" s="71"/>
      <c r="I380" s="54"/>
      <c r="J380" s="54"/>
      <c r="M380" s="53"/>
    </row>
    <row r="381" spans="1:13" ht="29.25" customHeight="1">
      <c r="A381" s="82">
        <v>90</v>
      </c>
      <c r="B381" s="81" t="s">
        <v>11</v>
      </c>
      <c r="C381" s="81" t="s">
        <v>760</v>
      </c>
      <c r="D381" s="88">
        <v>0.01</v>
      </c>
      <c r="E381" s="81" t="s">
        <v>1062</v>
      </c>
      <c r="F381" s="81" t="s">
        <v>737</v>
      </c>
      <c r="G381" s="81" t="s">
        <v>579</v>
      </c>
      <c r="H381" s="71"/>
      <c r="I381" s="54"/>
      <c r="J381" s="54"/>
      <c r="M381" s="53"/>
    </row>
    <row r="382" spans="1:13" ht="29.25" customHeight="1">
      <c r="A382" s="82">
        <v>91</v>
      </c>
      <c r="B382" s="81" t="s">
        <v>12</v>
      </c>
      <c r="C382" s="81" t="s">
        <v>760</v>
      </c>
      <c r="D382" s="88">
        <v>0.01</v>
      </c>
      <c r="E382" s="81" t="s">
        <v>1064</v>
      </c>
      <c r="F382" s="81" t="s">
        <v>848</v>
      </c>
      <c r="G382" s="81" t="s">
        <v>304</v>
      </c>
      <c r="H382" s="71"/>
      <c r="I382" s="54"/>
      <c r="J382" s="54"/>
      <c r="M382" s="53"/>
    </row>
    <row r="383" spans="1:13" ht="33" customHeight="1">
      <c r="A383" s="82">
        <v>92</v>
      </c>
      <c r="B383" s="81" t="s">
        <v>2</v>
      </c>
      <c r="C383" s="81" t="s">
        <v>760</v>
      </c>
      <c r="D383" s="88">
        <v>0.5</v>
      </c>
      <c r="E383" s="81" t="s">
        <v>1063</v>
      </c>
      <c r="F383" s="81" t="s">
        <v>242</v>
      </c>
      <c r="G383" s="81" t="s">
        <v>443</v>
      </c>
      <c r="H383" s="71"/>
      <c r="I383" s="55"/>
      <c r="J383" s="55"/>
      <c r="M383" s="53"/>
    </row>
    <row r="384" spans="1:13" ht="29.25" customHeight="1">
      <c r="A384" s="82">
        <v>93</v>
      </c>
      <c r="B384" s="81" t="s">
        <v>13</v>
      </c>
      <c r="C384" s="81" t="s">
        <v>760</v>
      </c>
      <c r="D384" s="88">
        <v>0.01</v>
      </c>
      <c r="E384" s="81" t="s">
        <v>1065</v>
      </c>
      <c r="F384" s="81" t="s">
        <v>849</v>
      </c>
      <c r="G384" s="81" t="s">
        <v>304</v>
      </c>
      <c r="H384" s="71"/>
      <c r="I384" s="54"/>
      <c r="J384" s="54"/>
      <c r="M384" s="53"/>
    </row>
    <row r="385" spans="1:13" ht="36" customHeight="1">
      <c r="A385" s="82">
        <v>94</v>
      </c>
      <c r="B385" s="81" t="s">
        <v>14</v>
      </c>
      <c r="C385" s="81" t="s">
        <v>760</v>
      </c>
      <c r="D385" s="88">
        <v>2.1</v>
      </c>
      <c r="E385" s="81" t="s">
        <v>1066</v>
      </c>
      <c r="F385" s="81" t="s">
        <v>242</v>
      </c>
      <c r="G385" s="81" t="s">
        <v>256</v>
      </c>
      <c r="H385" s="71"/>
      <c r="I385" s="55"/>
      <c r="J385" s="55"/>
      <c r="M385" s="53"/>
    </row>
    <row r="386" spans="1:13" ht="33.75" customHeight="1">
      <c r="A386" s="82">
        <v>95</v>
      </c>
      <c r="B386" s="81" t="s">
        <v>15</v>
      </c>
      <c r="C386" s="81" t="s">
        <v>760</v>
      </c>
      <c r="D386" s="88">
        <v>5.3</v>
      </c>
      <c r="E386" s="81" t="s">
        <v>1067</v>
      </c>
      <c r="F386" s="81" t="s">
        <v>242</v>
      </c>
      <c r="G386" s="81" t="s">
        <v>443</v>
      </c>
      <c r="H386" s="71"/>
      <c r="I386" s="55"/>
      <c r="J386" s="55"/>
      <c r="M386" s="53"/>
    </row>
    <row r="387" spans="1:13" ht="42.75" customHeight="1">
      <c r="A387" s="82">
        <v>96</v>
      </c>
      <c r="B387" s="81" t="s">
        <v>16</v>
      </c>
      <c r="C387" s="81" t="s">
        <v>760</v>
      </c>
      <c r="D387" s="88">
        <v>2.5</v>
      </c>
      <c r="E387" s="81" t="s">
        <v>1068</v>
      </c>
      <c r="F387" s="81" t="s">
        <v>17</v>
      </c>
      <c r="G387" s="81" t="s">
        <v>218</v>
      </c>
      <c r="H387" s="71"/>
      <c r="I387" s="55"/>
      <c r="J387" s="55"/>
      <c r="M387" s="53"/>
    </row>
    <row r="388" spans="1:13" ht="29.25" customHeight="1">
      <c r="A388" s="82">
        <v>97</v>
      </c>
      <c r="B388" s="81" t="s">
        <v>14</v>
      </c>
      <c r="C388" s="81" t="s">
        <v>760</v>
      </c>
      <c r="D388" s="88">
        <v>14</v>
      </c>
      <c r="E388" s="81" t="s">
        <v>1069</v>
      </c>
      <c r="F388" s="81" t="s">
        <v>18</v>
      </c>
      <c r="G388" s="81" t="s">
        <v>19</v>
      </c>
      <c r="H388" s="71"/>
      <c r="I388" s="55"/>
      <c r="J388" s="55"/>
      <c r="M388" s="53"/>
    </row>
    <row r="389" spans="1:13" ht="30.75" customHeight="1">
      <c r="A389" s="161">
        <v>98</v>
      </c>
      <c r="B389" s="162" t="s">
        <v>681</v>
      </c>
      <c r="C389" s="162" t="s">
        <v>760</v>
      </c>
      <c r="D389" s="163">
        <v>0.01</v>
      </c>
      <c r="E389" s="162" t="s">
        <v>1176</v>
      </c>
      <c r="F389" s="162" t="s">
        <v>1177</v>
      </c>
      <c r="G389" s="162" t="s">
        <v>111</v>
      </c>
      <c r="H389" s="164"/>
      <c r="I389" s="55"/>
      <c r="J389" s="55"/>
      <c r="M389" s="53"/>
    </row>
    <row r="390" spans="1:13" ht="31.5">
      <c r="A390" s="101">
        <v>99</v>
      </c>
      <c r="B390" s="102" t="s">
        <v>868</v>
      </c>
      <c r="C390" s="101" t="s">
        <v>760</v>
      </c>
      <c r="D390" s="134">
        <v>2E-3</v>
      </c>
      <c r="E390" s="101" t="s">
        <v>869</v>
      </c>
      <c r="F390" s="102" t="s">
        <v>316</v>
      </c>
      <c r="G390" s="102" t="s">
        <v>1133</v>
      </c>
      <c r="H390" s="103"/>
    </row>
    <row r="391" spans="1:13" ht="39.75" customHeight="1">
      <c r="A391" s="149">
        <v>100</v>
      </c>
      <c r="B391" s="150" t="s">
        <v>1114</v>
      </c>
      <c r="C391" s="151" t="s">
        <v>760</v>
      </c>
      <c r="D391" s="152">
        <v>0.1</v>
      </c>
      <c r="E391" s="149" t="s">
        <v>1131</v>
      </c>
      <c r="F391" s="150" t="s">
        <v>1132</v>
      </c>
      <c r="G391" s="153" t="s">
        <v>1134</v>
      </c>
      <c r="H391" s="154"/>
    </row>
    <row r="392" spans="1:13" ht="26.25" customHeight="1">
      <c r="A392" s="98"/>
      <c r="B392" s="99" t="s">
        <v>1130</v>
      </c>
      <c r="C392" s="98"/>
      <c r="D392" s="138">
        <f>SUM(D292:D391)</f>
        <v>308.85969999999986</v>
      </c>
      <c r="E392" s="98"/>
      <c r="F392" s="98"/>
      <c r="G392" s="98"/>
      <c r="H392" s="100"/>
      <c r="I392" s="62"/>
      <c r="J392" s="62"/>
      <c r="M392" s="53"/>
    </row>
    <row r="393" spans="1:13" ht="27" customHeight="1">
      <c r="A393" s="82">
        <v>1</v>
      </c>
      <c r="B393" s="81" t="s">
        <v>20</v>
      </c>
      <c r="C393" s="81" t="s">
        <v>753</v>
      </c>
      <c r="D393" s="88">
        <v>2.2000000000000002</v>
      </c>
      <c r="E393" s="81" t="s">
        <v>1070</v>
      </c>
      <c r="F393" s="81" t="s">
        <v>742</v>
      </c>
      <c r="G393" s="81" t="s">
        <v>124</v>
      </c>
      <c r="H393" s="71"/>
      <c r="I393" s="54"/>
      <c r="J393" s="54"/>
      <c r="M393" s="53"/>
    </row>
    <row r="394" spans="1:13" ht="27" customHeight="1">
      <c r="A394" s="82">
        <v>2</v>
      </c>
      <c r="B394" s="81" t="s">
        <v>21</v>
      </c>
      <c r="C394" s="81" t="s">
        <v>753</v>
      </c>
      <c r="D394" s="88">
        <v>0.01</v>
      </c>
      <c r="E394" s="81" t="s">
        <v>1071</v>
      </c>
      <c r="F394" s="81" t="s">
        <v>17</v>
      </c>
      <c r="G394" s="81" t="s">
        <v>100</v>
      </c>
      <c r="H394" s="71"/>
      <c r="I394" s="54"/>
      <c r="J394" s="54"/>
      <c r="M394" s="53"/>
    </row>
    <row r="395" spans="1:13" ht="41.25" customHeight="1">
      <c r="A395" s="82">
        <v>3</v>
      </c>
      <c r="B395" s="81" t="s">
        <v>22</v>
      </c>
      <c r="C395" s="81" t="s">
        <v>753</v>
      </c>
      <c r="D395" s="88">
        <v>86.5</v>
      </c>
      <c r="E395" s="81" t="s">
        <v>1072</v>
      </c>
      <c r="F395" s="81" t="s">
        <v>850</v>
      </c>
      <c r="G395" s="81" t="s">
        <v>271</v>
      </c>
      <c r="H395" s="71"/>
      <c r="I395" s="54"/>
      <c r="J395" s="54"/>
      <c r="M395" s="53"/>
    </row>
    <row r="396" spans="1:13" ht="34.5" customHeight="1">
      <c r="A396" s="82">
        <v>4</v>
      </c>
      <c r="B396" s="81" t="s">
        <v>23</v>
      </c>
      <c r="C396" s="81" t="s">
        <v>753</v>
      </c>
      <c r="D396" s="88">
        <v>4</v>
      </c>
      <c r="E396" s="81" t="s">
        <v>1073</v>
      </c>
      <c r="F396" s="81" t="s">
        <v>824</v>
      </c>
      <c r="G396" s="81" t="s">
        <v>580</v>
      </c>
      <c r="H396" s="71"/>
      <c r="I396" s="54"/>
      <c r="J396" s="54"/>
      <c r="M396" s="53"/>
    </row>
    <row r="397" spans="1:13" ht="30.75" customHeight="1">
      <c r="A397" s="82">
        <v>5</v>
      </c>
      <c r="B397" s="81" t="s">
        <v>24</v>
      </c>
      <c r="C397" s="81" t="s">
        <v>753</v>
      </c>
      <c r="D397" s="88">
        <v>9</v>
      </c>
      <c r="E397" s="81" t="s">
        <v>1074</v>
      </c>
      <c r="F397" s="81" t="s">
        <v>844</v>
      </c>
      <c r="G397" s="81" t="s">
        <v>116</v>
      </c>
      <c r="H397" s="71"/>
      <c r="I397" s="54"/>
      <c r="J397" s="54"/>
      <c r="M397" s="53"/>
    </row>
    <row r="398" spans="1:13" ht="27" customHeight="1">
      <c r="A398" s="82">
        <v>6</v>
      </c>
      <c r="B398" s="81" t="s">
        <v>25</v>
      </c>
      <c r="C398" s="81" t="s">
        <v>753</v>
      </c>
      <c r="D398" s="88">
        <v>0.5</v>
      </c>
      <c r="E398" s="81" t="s">
        <v>1075</v>
      </c>
      <c r="F398" s="81" t="s">
        <v>851</v>
      </c>
      <c r="G398" s="81" t="s">
        <v>786</v>
      </c>
      <c r="H398" s="71"/>
      <c r="I398" s="54"/>
      <c r="J398" s="54"/>
      <c r="M398" s="53"/>
    </row>
    <row r="399" spans="1:13" ht="50.25" customHeight="1">
      <c r="A399" s="82">
        <v>7</v>
      </c>
      <c r="B399" s="81" t="s">
        <v>26</v>
      </c>
      <c r="C399" s="81" t="s">
        <v>753</v>
      </c>
      <c r="D399" s="88">
        <v>0.02</v>
      </c>
      <c r="E399" s="81" t="s">
        <v>1076</v>
      </c>
      <c r="F399" s="81" t="s">
        <v>349</v>
      </c>
      <c r="G399" s="81" t="s">
        <v>591</v>
      </c>
      <c r="H399" s="71"/>
      <c r="I399" s="54"/>
      <c r="J399" s="54"/>
      <c r="M399" s="53"/>
    </row>
    <row r="400" spans="1:13" ht="43.5" customHeight="1">
      <c r="A400" s="82">
        <v>8</v>
      </c>
      <c r="B400" s="81" t="s">
        <v>28</v>
      </c>
      <c r="C400" s="81" t="s">
        <v>753</v>
      </c>
      <c r="D400" s="88">
        <v>0.2</v>
      </c>
      <c r="E400" s="81" t="s">
        <v>1076</v>
      </c>
      <c r="F400" s="81" t="s">
        <v>349</v>
      </c>
      <c r="G400" s="81" t="s">
        <v>591</v>
      </c>
      <c r="H400" s="71"/>
      <c r="I400" s="54"/>
      <c r="J400" s="54"/>
      <c r="M400" s="53"/>
    </row>
    <row r="401" spans="1:13" ht="44.25" customHeight="1">
      <c r="A401" s="82">
        <v>9</v>
      </c>
      <c r="B401" s="81" t="s">
        <v>29</v>
      </c>
      <c r="C401" s="81" t="s">
        <v>753</v>
      </c>
      <c r="D401" s="88">
        <v>0.02</v>
      </c>
      <c r="E401" s="81" t="s">
        <v>1077</v>
      </c>
      <c r="F401" s="81" t="s">
        <v>349</v>
      </c>
      <c r="G401" s="81" t="s">
        <v>27</v>
      </c>
      <c r="H401" s="71"/>
      <c r="I401" s="54"/>
      <c r="J401" s="54"/>
      <c r="M401" s="53"/>
    </row>
    <row r="402" spans="1:13" ht="30" customHeight="1">
      <c r="A402" s="82">
        <v>10</v>
      </c>
      <c r="B402" s="81" t="s">
        <v>30</v>
      </c>
      <c r="C402" s="81" t="s">
        <v>753</v>
      </c>
      <c r="D402" s="90">
        <v>5.91</v>
      </c>
      <c r="E402" s="81" t="s">
        <v>31</v>
      </c>
      <c r="F402" s="81" t="s">
        <v>316</v>
      </c>
      <c r="G402" s="81" t="s">
        <v>32</v>
      </c>
      <c r="H402" s="71"/>
      <c r="I402" s="54"/>
      <c r="J402" s="54"/>
      <c r="M402" s="53"/>
    </row>
    <row r="403" spans="1:13" ht="32.25" customHeight="1">
      <c r="A403" s="82">
        <v>11</v>
      </c>
      <c r="B403" s="81" t="s">
        <v>33</v>
      </c>
      <c r="C403" s="81" t="s">
        <v>753</v>
      </c>
      <c r="D403" s="88">
        <v>0.1</v>
      </c>
      <c r="E403" s="81" t="s">
        <v>1078</v>
      </c>
      <c r="F403" s="81" t="s">
        <v>848</v>
      </c>
      <c r="G403" s="81" t="s">
        <v>27</v>
      </c>
      <c r="H403" s="71"/>
      <c r="I403" s="54"/>
      <c r="J403" s="54"/>
      <c r="M403" s="53"/>
    </row>
    <row r="404" spans="1:13" ht="30.75" customHeight="1">
      <c r="A404" s="82">
        <v>12</v>
      </c>
      <c r="B404" s="81" t="s">
        <v>34</v>
      </c>
      <c r="C404" s="81" t="s">
        <v>753</v>
      </c>
      <c r="D404" s="88">
        <v>0.02</v>
      </c>
      <c r="E404" s="81" t="s">
        <v>1079</v>
      </c>
      <c r="F404" s="81" t="s">
        <v>848</v>
      </c>
      <c r="G404" s="81" t="s">
        <v>27</v>
      </c>
      <c r="H404" s="71"/>
      <c r="I404" s="54"/>
      <c r="J404" s="54"/>
      <c r="M404" s="53"/>
    </row>
    <row r="405" spans="1:13" ht="31.5" customHeight="1">
      <c r="A405" s="82">
        <v>13</v>
      </c>
      <c r="B405" s="81" t="s">
        <v>35</v>
      </c>
      <c r="C405" s="81" t="s">
        <v>753</v>
      </c>
      <c r="D405" s="88">
        <v>0.03</v>
      </c>
      <c r="E405" s="81" t="s">
        <v>1080</v>
      </c>
      <c r="F405" s="81" t="s">
        <v>848</v>
      </c>
      <c r="G405" s="81" t="s">
        <v>27</v>
      </c>
      <c r="H405" s="71"/>
      <c r="I405" s="54"/>
      <c r="J405" s="54"/>
      <c r="M405" s="53"/>
    </row>
    <row r="406" spans="1:13" ht="29.25" customHeight="1">
      <c r="A406" s="82">
        <v>14</v>
      </c>
      <c r="B406" s="81" t="s">
        <v>36</v>
      </c>
      <c r="C406" s="81" t="s">
        <v>753</v>
      </c>
      <c r="D406" s="88">
        <v>0.01</v>
      </c>
      <c r="E406" s="81" t="s">
        <v>1064</v>
      </c>
      <c r="F406" s="81" t="s">
        <v>848</v>
      </c>
      <c r="G406" s="81" t="s">
        <v>27</v>
      </c>
      <c r="H406" s="71"/>
      <c r="I406" s="54"/>
      <c r="J406" s="54"/>
      <c r="M406" s="53"/>
    </row>
    <row r="407" spans="1:13" ht="59.25" customHeight="1">
      <c r="A407" s="82">
        <v>15</v>
      </c>
      <c r="B407" s="81" t="s">
        <v>37</v>
      </c>
      <c r="C407" s="81" t="s">
        <v>753</v>
      </c>
      <c r="D407" s="88">
        <v>0.53</v>
      </c>
      <c r="E407" s="81" t="s">
        <v>1081</v>
      </c>
      <c r="F407" s="81" t="s">
        <v>1096</v>
      </c>
      <c r="G407" s="81" t="s">
        <v>66</v>
      </c>
      <c r="H407" s="71"/>
      <c r="I407" s="54"/>
      <c r="J407" s="54"/>
      <c r="M407" s="53"/>
    </row>
    <row r="408" spans="1:13" ht="44.25" customHeight="1">
      <c r="A408" s="155">
        <v>16</v>
      </c>
      <c r="B408" s="156" t="s">
        <v>38</v>
      </c>
      <c r="C408" s="156" t="s">
        <v>753</v>
      </c>
      <c r="D408" s="165">
        <v>2.9</v>
      </c>
      <c r="E408" s="156" t="s">
        <v>1184</v>
      </c>
      <c r="F408" s="156" t="s">
        <v>1183</v>
      </c>
      <c r="G408" s="156" t="s">
        <v>443</v>
      </c>
      <c r="H408" s="158"/>
      <c r="I408" s="54"/>
      <c r="J408" s="54"/>
      <c r="M408" s="53"/>
    </row>
    <row r="409" spans="1:13" ht="15">
      <c r="A409" s="82"/>
      <c r="B409" s="84" t="s">
        <v>39</v>
      </c>
      <c r="C409" s="82"/>
      <c r="D409" s="91">
        <f>SUM(D393:D408)</f>
        <v>111.94999999999999</v>
      </c>
      <c r="E409" s="82"/>
      <c r="F409" s="82"/>
      <c r="G409" s="82"/>
      <c r="H409" s="71"/>
      <c r="I409" s="62"/>
      <c r="J409" s="62"/>
      <c r="M409" s="53"/>
    </row>
    <row r="410" spans="1:13" ht="94.5" customHeight="1">
      <c r="A410" s="82">
        <v>1</v>
      </c>
      <c r="B410" s="81" t="s">
        <v>40</v>
      </c>
      <c r="C410" s="81" t="s">
        <v>41</v>
      </c>
      <c r="D410" s="88">
        <v>3.4</v>
      </c>
      <c r="E410" s="81" t="s">
        <v>1082</v>
      </c>
      <c r="F410" s="81" t="s">
        <v>742</v>
      </c>
      <c r="G410" s="81" t="s">
        <v>66</v>
      </c>
      <c r="H410" s="71"/>
      <c r="I410" s="54"/>
      <c r="J410" s="54"/>
      <c r="M410" s="53"/>
    </row>
    <row r="411" spans="1:13" ht="54" customHeight="1">
      <c r="A411" s="82">
        <v>2</v>
      </c>
      <c r="B411" s="81" t="s">
        <v>42</v>
      </c>
      <c r="C411" s="81" t="s">
        <v>41</v>
      </c>
      <c r="D411" s="88">
        <v>4</v>
      </c>
      <c r="E411" s="81" t="s">
        <v>1083</v>
      </c>
      <c r="F411" s="81" t="s">
        <v>815</v>
      </c>
      <c r="G411" s="81" t="s">
        <v>66</v>
      </c>
      <c r="H411" s="71"/>
      <c r="I411" s="54"/>
      <c r="J411" s="54"/>
      <c r="M411" s="53"/>
    </row>
    <row r="412" spans="1:13" ht="56.25" customHeight="1">
      <c r="A412" s="82">
        <v>3</v>
      </c>
      <c r="B412" s="81" t="s">
        <v>43</v>
      </c>
      <c r="C412" s="81" t="s">
        <v>41</v>
      </c>
      <c r="D412" s="88">
        <v>5.3</v>
      </c>
      <c r="E412" s="81" t="s">
        <v>44</v>
      </c>
      <c r="F412" s="81" t="s">
        <v>758</v>
      </c>
      <c r="G412" s="81" t="s">
        <v>66</v>
      </c>
      <c r="H412" s="71"/>
      <c r="I412" s="54"/>
      <c r="J412" s="54"/>
      <c r="M412" s="53"/>
    </row>
    <row r="413" spans="1:13" ht="28.5" customHeight="1">
      <c r="A413" s="82">
        <v>4</v>
      </c>
      <c r="B413" s="81" t="s">
        <v>45</v>
      </c>
      <c r="C413" s="81" t="s">
        <v>41</v>
      </c>
      <c r="D413" s="88">
        <v>8.5</v>
      </c>
      <c r="E413" s="81" t="s">
        <v>80</v>
      </c>
      <c r="F413" s="81" t="s">
        <v>758</v>
      </c>
      <c r="G413" s="81" t="s">
        <v>786</v>
      </c>
      <c r="H413" s="71"/>
      <c r="I413" s="54"/>
      <c r="J413" s="54"/>
      <c r="M413" s="53"/>
    </row>
    <row r="414" spans="1:13" ht="28.5" customHeight="1">
      <c r="A414" s="82">
        <v>5</v>
      </c>
      <c r="B414" s="81" t="s">
        <v>46</v>
      </c>
      <c r="C414" s="81" t="s">
        <v>41</v>
      </c>
      <c r="D414" s="88">
        <v>7</v>
      </c>
      <c r="E414" s="81" t="s">
        <v>1084</v>
      </c>
      <c r="F414" s="81" t="s">
        <v>89</v>
      </c>
      <c r="G414" s="81" t="s">
        <v>783</v>
      </c>
      <c r="H414" s="71"/>
      <c r="I414" s="54"/>
      <c r="J414" s="54"/>
      <c r="M414" s="53"/>
    </row>
    <row r="415" spans="1:13" ht="51.75" customHeight="1">
      <c r="A415" s="145">
        <v>6</v>
      </c>
      <c r="B415" s="146" t="s">
        <v>47</v>
      </c>
      <c r="C415" s="146" t="s">
        <v>41</v>
      </c>
      <c r="D415" s="147">
        <v>15.5</v>
      </c>
      <c r="E415" s="146" t="s">
        <v>1147</v>
      </c>
      <c r="F415" s="146" t="s">
        <v>1148</v>
      </c>
      <c r="G415" s="146" t="s">
        <v>589</v>
      </c>
      <c r="H415" s="148"/>
      <c r="I415" s="54"/>
      <c r="J415" s="54"/>
      <c r="M415" s="53"/>
    </row>
    <row r="416" spans="1:13" ht="48" customHeight="1">
      <c r="A416" s="155">
        <v>7</v>
      </c>
      <c r="B416" s="156" t="s">
        <v>48</v>
      </c>
      <c r="C416" s="156" t="s">
        <v>41</v>
      </c>
      <c r="D416" s="165">
        <v>0.8</v>
      </c>
      <c r="E416" s="156" t="s">
        <v>1230</v>
      </c>
      <c r="F416" s="156" t="s">
        <v>1210</v>
      </c>
      <c r="G416" s="156" t="s">
        <v>49</v>
      </c>
      <c r="H416" s="158"/>
      <c r="I416" s="54"/>
      <c r="J416" s="54"/>
      <c r="M416" s="53"/>
    </row>
    <row r="417" spans="1:13" ht="15">
      <c r="A417" s="92"/>
      <c r="B417" s="84" t="s">
        <v>50</v>
      </c>
      <c r="C417" s="82"/>
      <c r="D417" s="91">
        <f>SUM(D410:D416)</f>
        <v>44.5</v>
      </c>
      <c r="E417" s="92"/>
      <c r="F417" s="92"/>
      <c r="G417" s="92"/>
      <c r="H417" s="75"/>
      <c r="I417" s="67"/>
      <c r="J417" s="67"/>
      <c r="M417" s="11"/>
    </row>
    <row r="418" spans="1:13" ht="36" customHeight="1">
      <c r="A418" s="92">
        <v>1</v>
      </c>
      <c r="B418" s="93" t="s">
        <v>804</v>
      </c>
      <c r="C418" s="87" t="s">
        <v>797</v>
      </c>
      <c r="D418" s="136">
        <v>13.6</v>
      </c>
      <c r="E418" s="93" t="s">
        <v>801</v>
      </c>
      <c r="F418" s="81" t="s">
        <v>799</v>
      </c>
      <c r="G418" s="93" t="s">
        <v>800</v>
      </c>
      <c r="H418" s="75"/>
      <c r="I418" s="68"/>
      <c r="J418" s="68"/>
      <c r="M418" s="11"/>
    </row>
    <row r="419" spans="1:13" ht="42" customHeight="1">
      <c r="A419" s="92">
        <v>2</v>
      </c>
      <c r="B419" s="93" t="s">
        <v>805</v>
      </c>
      <c r="C419" s="87" t="s">
        <v>797</v>
      </c>
      <c r="D419" s="136">
        <v>29.5</v>
      </c>
      <c r="E419" s="93" t="s">
        <v>802</v>
      </c>
      <c r="F419" s="81" t="s">
        <v>799</v>
      </c>
      <c r="G419" s="93" t="s">
        <v>800</v>
      </c>
      <c r="H419" s="75"/>
      <c r="I419" s="68"/>
      <c r="J419" s="68"/>
      <c r="M419" s="11"/>
    </row>
    <row r="420" spans="1:13" ht="39" customHeight="1">
      <c r="A420" s="96">
        <v>3</v>
      </c>
      <c r="B420" s="105" t="s">
        <v>796</v>
      </c>
      <c r="C420" s="104" t="s">
        <v>797</v>
      </c>
      <c r="D420" s="139">
        <v>47.7</v>
      </c>
      <c r="E420" s="105" t="s">
        <v>798</v>
      </c>
      <c r="F420" s="97" t="s">
        <v>799</v>
      </c>
      <c r="G420" s="105" t="s">
        <v>800</v>
      </c>
      <c r="H420" s="77"/>
      <c r="I420" s="68"/>
      <c r="J420" s="68"/>
      <c r="M420" s="53"/>
    </row>
    <row r="421" spans="1:13" ht="31.5">
      <c r="A421" s="101">
        <v>4</v>
      </c>
      <c r="B421" s="102" t="s">
        <v>870</v>
      </c>
      <c r="C421" s="101" t="s">
        <v>797</v>
      </c>
      <c r="D421" s="137">
        <v>62.7</v>
      </c>
      <c r="E421" s="110" t="s">
        <v>871</v>
      </c>
      <c r="F421" s="81" t="s">
        <v>799</v>
      </c>
      <c r="G421" s="111" t="s">
        <v>872</v>
      </c>
      <c r="H421" s="103"/>
    </row>
    <row r="422" spans="1:13" ht="15">
      <c r="A422" s="98"/>
      <c r="B422" s="106" t="s">
        <v>762</v>
      </c>
      <c r="C422" s="107"/>
      <c r="D422" s="140">
        <f>SUM(D418:D421)</f>
        <v>153.5</v>
      </c>
      <c r="E422" s="108"/>
      <c r="F422" s="81"/>
      <c r="G422" s="109"/>
      <c r="H422" s="100"/>
      <c r="I422" s="68"/>
      <c r="J422" s="68"/>
      <c r="M422" s="53"/>
    </row>
    <row r="423" spans="1:13" ht="15">
      <c r="A423" s="195" t="s">
        <v>1144</v>
      </c>
      <c r="B423" s="196"/>
      <c r="C423" s="196"/>
      <c r="D423" s="91">
        <f>SUM(D422,D417,D409,D392)</f>
        <v>618.80969999999979</v>
      </c>
      <c r="E423" s="82"/>
      <c r="F423" s="82"/>
      <c r="G423" s="82"/>
      <c r="H423" s="71"/>
      <c r="I423" s="62"/>
      <c r="J423" s="62"/>
      <c r="M423" s="53"/>
    </row>
    <row r="424" spans="1:13" ht="21.75" customHeight="1">
      <c r="A424" s="196" t="s">
        <v>767</v>
      </c>
      <c r="B424" s="196"/>
      <c r="C424" s="196"/>
      <c r="D424" s="196"/>
      <c r="E424" s="196"/>
      <c r="F424" s="196"/>
      <c r="G424" s="196"/>
      <c r="H424" s="73"/>
      <c r="I424" s="65"/>
      <c r="J424" s="65"/>
      <c r="M424" s="53"/>
    </row>
    <row r="425" spans="1:13" ht="46.5" customHeight="1">
      <c r="A425" s="82">
        <v>1</v>
      </c>
      <c r="B425" s="81" t="s">
        <v>51</v>
      </c>
      <c r="C425" s="81" t="s">
        <v>767</v>
      </c>
      <c r="D425" s="88">
        <v>27.53</v>
      </c>
      <c r="E425" s="81" t="s">
        <v>1085</v>
      </c>
      <c r="F425" s="81" t="s">
        <v>454</v>
      </c>
      <c r="G425" s="81" t="s">
        <v>271</v>
      </c>
      <c r="H425" s="71"/>
      <c r="I425" s="54"/>
      <c r="J425" s="54"/>
      <c r="M425" s="53"/>
    </row>
    <row r="426" spans="1:13" ht="30" customHeight="1">
      <c r="A426" s="82">
        <v>2</v>
      </c>
      <c r="B426" s="81" t="s">
        <v>52</v>
      </c>
      <c r="C426" s="81" t="s">
        <v>767</v>
      </c>
      <c r="D426" s="88">
        <v>4.5</v>
      </c>
      <c r="E426" s="81" t="s">
        <v>1086</v>
      </c>
      <c r="F426" s="81" t="s">
        <v>53</v>
      </c>
      <c r="G426" s="81" t="s">
        <v>777</v>
      </c>
      <c r="H426" s="71"/>
      <c r="I426" s="54"/>
      <c r="J426" s="54"/>
      <c r="M426" s="53"/>
    </row>
    <row r="427" spans="1:13" ht="29.25" customHeight="1">
      <c r="A427" s="82">
        <v>3</v>
      </c>
      <c r="B427" s="81" t="s">
        <v>54</v>
      </c>
      <c r="C427" s="81" t="s">
        <v>767</v>
      </c>
      <c r="D427" s="88">
        <v>12</v>
      </c>
      <c r="E427" s="81" t="s">
        <v>1087</v>
      </c>
      <c r="F427" s="81" t="s">
        <v>55</v>
      </c>
      <c r="G427" s="89" t="s">
        <v>66</v>
      </c>
      <c r="H427" s="71"/>
      <c r="I427" s="60"/>
      <c r="J427" s="60"/>
      <c r="M427" s="53"/>
    </row>
    <row r="428" spans="1:13" ht="30" customHeight="1">
      <c r="A428" s="82">
        <v>4</v>
      </c>
      <c r="B428" s="81" t="s">
        <v>56</v>
      </c>
      <c r="C428" s="81" t="s">
        <v>767</v>
      </c>
      <c r="D428" s="88">
        <v>0.9</v>
      </c>
      <c r="E428" s="81" t="s">
        <v>1088</v>
      </c>
      <c r="F428" s="81" t="s">
        <v>844</v>
      </c>
      <c r="G428" s="81" t="s">
        <v>181</v>
      </c>
      <c r="H428" s="71"/>
      <c r="I428" s="54"/>
      <c r="J428" s="54"/>
      <c r="M428" s="53"/>
    </row>
    <row r="429" spans="1:13" ht="28.5" customHeight="1">
      <c r="A429" s="82">
        <v>5</v>
      </c>
      <c r="B429" s="81" t="s">
        <v>57</v>
      </c>
      <c r="C429" s="81" t="s">
        <v>767</v>
      </c>
      <c r="D429" s="88">
        <v>12.5</v>
      </c>
      <c r="E429" s="81" t="s">
        <v>58</v>
      </c>
      <c r="F429" s="81" t="s">
        <v>734</v>
      </c>
      <c r="G429" s="81" t="s">
        <v>27</v>
      </c>
      <c r="H429" s="71"/>
      <c r="I429" s="55"/>
      <c r="J429" s="55"/>
      <c r="M429" s="53"/>
    </row>
    <row r="430" spans="1:13" ht="25.5" customHeight="1">
      <c r="A430" s="82">
        <v>6</v>
      </c>
      <c r="B430" s="81" t="s">
        <v>59</v>
      </c>
      <c r="C430" s="81" t="s">
        <v>767</v>
      </c>
      <c r="D430" s="88">
        <v>3</v>
      </c>
      <c r="E430" s="81" t="s">
        <v>1089</v>
      </c>
      <c r="F430" s="81" t="s">
        <v>60</v>
      </c>
      <c r="G430" s="81" t="s">
        <v>777</v>
      </c>
      <c r="H430" s="71"/>
      <c r="I430" s="54"/>
      <c r="J430" s="54"/>
      <c r="M430" s="53"/>
    </row>
    <row r="431" spans="1:13" ht="69" customHeight="1">
      <c r="A431" s="82">
        <v>7</v>
      </c>
      <c r="B431" s="81" t="s">
        <v>61</v>
      </c>
      <c r="C431" s="81" t="s">
        <v>767</v>
      </c>
      <c r="D431" s="88">
        <v>12</v>
      </c>
      <c r="E431" s="81" t="s">
        <v>1090</v>
      </c>
      <c r="F431" s="81" t="s">
        <v>62</v>
      </c>
      <c r="G431" s="81" t="s">
        <v>66</v>
      </c>
      <c r="H431" s="71"/>
      <c r="I431" s="54"/>
      <c r="J431" s="54"/>
      <c r="M431" s="53"/>
    </row>
    <row r="432" spans="1:13" ht="67.5" customHeight="1">
      <c r="A432" s="82">
        <v>8</v>
      </c>
      <c r="B432" s="81" t="s">
        <v>119</v>
      </c>
      <c r="C432" s="81" t="s">
        <v>767</v>
      </c>
      <c r="D432" s="88">
        <v>8.4</v>
      </c>
      <c r="E432" s="81" t="s">
        <v>1091</v>
      </c>
      <c r="F432" s="81" t="s">
        <v>63</v>
      </c>
      <c r="G432" s="81" t="s">
        <v>66</v>
      </c>
      <c r="H432" s="71"/>
      <c r="I432" s="54"/>
      <c r="J432" s="54"/>
      <c r="M432" s="53"/>
    </row>
    <row r="433" spans="1:13" ht="57" customHeight="1">
      <c r="A433" s="155">
        <v>9</v>
      </c>
      <c r="B433" s="156" t="s">
        <v>690</v>
      </c>
      <c r="C433" s="156" t="s">
        <v>767</v>
      </c>
      <c r="D433" s="165">
        <v>1.2</v>
      </c>
      <c r="E433" s="156" t="s">
        <v>1220</v>
      </c>
      <c r="F433" s="156" t="s">
        <v>1221</v>
      </c>
      <c r="G433" s="156" t="s">
        <v>75</v>
      </c>
      <c r="H433" s="158"/>
      <c r="I433" s="54"/>
      <c r="J433" s="54"/>
      <c r="M433" s="53"/>
    </row>
    <row r="434" spans="1:13" ht="15">
      <c r="A434" s="82"/>
      <c r="B434" s="84" t="s">
        <v>557</v>
      </c>
      <c r="C434" s="82"/>
      <c r="D434" s="91">
        <f>SUM(D425:D433)</f>
        <v>82.030000000000015</v>
      </c>
      <c r="E434" s="82"/>
      <c r="F434" s="82"/>
      <c r="G434" s="82"/>
      <c r="H434" s="71"/>
      <c r="I434" s="62"/>
      <c r="J434" s="62"/>
      <c r="M434" s="53"/>
    </row>
    <row r="435" spans="1:13" ht="15" customHeight="1">
      <c r="A435" s="197" t="s">
        <v>76</v>
      </c>
      <c r="B435" s="196"/>
      <c r="C435" s="196"/>
      <c r="D435" s="91">
        <f>SUM(D434)</f>
        <v>82.030000000000015</v>
      </c>
      <c r="E435" s="84"/>
      <c r="F435" s="84"/>
      <c r="G435" s="84"/>
      <c r="H435" s="72"/>
      <c r="I435" s="69"/>
      <c r="J435" s="69"/>
      <c r="M435" s="53"/>
    </row>
    <row r="436" spans="1:13" ht="58.5" customHeight="1">
      <c r="A436" s="82"/>
      <c r="B436" s="83" t="s">
        <v>1145</v>
      </c>
      <c r="C436" s="82"/>
      <c r="D436" s="91">
        <f>SUM(D435,D423,D290,D260)</f>
        <v>103377.05970000001</v>
      </c>
      <c r="E436" s="82"/>
      <c r="F436" s="82"/>
      <c r="G436" s="82"/>
      <c r="H436" s="77"/>
      <c r="I436" s="62"/>
      <c r="J436" s="62"/>
      <c r="M436" s="53"/>
    </row>
    <row r="437" spans="1:13" ht="67.5" customHeight="1">
      <c r="A437" s="82"/>
      <c r="B437" s="83" t="s">
        <v>1143</v>
      </c>
      <c r="C437" s="82"/>
      <c r="D437" s="91">
        <f>SUM(D436,D39)</f>
        <v>236013.89970000001</v>
      </c>
      <c r="E437" s="82"/>
      <c r="F437" s="82"/>
      <c r="G437" s="82"/>
      <c r="H437" s="12"/>
      <c r="I437" s="62"/>
      <c r="J437" s="62"/>
      <c r="M437" s="53"/>
    </row>
    <row r="438" spans="1:13">
      <c r="H438" s="78"/>
    </row>
    <row r="439" spans="1:13">
      <c r="H439" s="78"/>
    </row>
    <row r="440" spans="1:13">
      <c r="H440" s="78"/>
    </row>
    <row r="441" spans="1:13">
      <c r="C441" s="94" t="s">
        <v>1172</v>
      </c>
      <c r="D441" s="141" t="s">
        <v>1173</v>
      </c>
      <c r="H441" s="78"/>
    </row>
    <row r="442" spans="1:13">
      <c r="C442" s="159"/>
      <c r="D442" s="141" t="s">
        <v>1174</v>
      </c>
      <c r="H442" s="78"/>
    </row>
    <row r="443" spans="1:13">
      <c r="C443" s="160"/>
      <c r="D443" s="141" t="s">
        <v>1175</v>
      </c>
      <c r="H443" s="78"/>
    </row>
    <row r="444" spans="1:13">
      <c r="H444" s="78"/>
    </row>
    <row r="445" spans="1:13">
      <c r="H445" s="78"/>
    </row>
    <row r="446" spans="1:13">
      <c r="H446" s="78"/>
    </row>
    <row r="447" spans="1:13">
      <c r="H447" s="78"/>
    </row>
    <row r="448" spans="1:13">
      <c r="H448" s="78"/>
    </row>
    <row r="449" spans="1:10">
      <c r="H449" s="78"/>
    </row>
    <row r="450" spans="1:10">
      <c r="A450"/>
      <c r="B450"/>
      <c r="E450"/>
      <c r="F450"/>
      <c r="G450"/>
      <c r="H450" s="78"/>
      <c r="I450"/>
      <c r="J450"/>
    </row>
    <row r="451" spans="1:10">
      <c r="A451"/>
      <c r="B451"/>
      <c r="E451"/>
      <c r="F451"/>
      <c r="G451"/>
      <c r="H451" s="78"/>
      <c r="I451"/>
      <c r="J451"/>
    </row>
    <row r="452" spans="1:10" ht="12.75">
      <c r="A452"/>
      <c r="B452"/>
      <c r="C452"/>
      <c r="D452" s="142"/>
      <c r="E452"/>
      <c r="F452"/>
      <c r="G452"/>
      <c r="H452" s="78"/>
      <c r="I452"/>
      <c r="J452"/>
    </row>
    <row r="453" spans="1:10" ht="12.75">
      <c r="A453"/>
      <c r="B453"/>
      <c r="C453"/>
      <c r="D453" s="142"/>
      <c r="E453"/>
      <c r="F453"/>
      <c r="G453"/>
      <c r="H453" s="78"/>
      <c r="I453"/>
      <c r="J453"/>
    </row>
    <row r="454" spans="1:10" ht="12.75">
      <c r="A454"/>
      <c r="B454"/>
      <c r="C454"/>
      <c r="D454" s="142"/>
      <c r="E454"/>
      <c r="F454"/>
      <c r="G454"/>
      <c r="H454" s="78"/>
      <c r="I454"/>
      <c r="J454"/>
    </row>
    <row r="455" spans="1:10" ht="12.75">
      <c r="A455"/>
      <c r="B455"/>
      <c r="C455"/>
      <c r="D455" s="142"/>
      <c r="E455"/>
      <c r="F455"/>
      <c r="G455"/>
      <c r="H455" s="78"/>
      <c r="I455"/>
      <c r="J455"/>
    </row>
    <row r="456" spans="1:10" ht="12.75">
      <c r="A456"/>
      <c r="B456"/>
      <c r="C456"/>
      <c r="D456" s="142"/>
      <c r="E456"/>
      <c r="F456"/>
      <c r="G456"/>
      <c r="H456" s="78"/>
      <c r="I456"/>
      <c r="J456"/>
    </row>
    <row r="457" spans="1:10" ht="12.75">
      <c r="A457"/>
      <c r="B457"/>
      <c r="C457"/>
      <c r="D457" s="142"/>
      <c r="E457"/>
      <c r="F457"/>
      <c r="G457"/>
      <c r="H457" s="78"/>
      <c r="I457"/>
      <c r="J457"/>
    </row>
    <row r="458" spans="1:10" ht="12.75">
      <c r="A458"/>
      <c r="B458"/>
      <c r="C458"/>
      <c r="D458" s="142"/>
      <c r="E458"/>
      <c r="F458"/>
      <c r="G458"/>
      <c r="H458" s="78"/>
      <c r="I458"/>
      <c r="J458"/>
    </row>
    <row r="459" spans="1:10" ht="12.75">
      <c r="A459"/>
      <c r="B459"/>
      <c r="C459"/>
      <c r="D459" s="142"/>
      <c r="E459"/>
      <c r="F459"/>
      <c r="G459"/>
      <c r="H459" s="78"/>
      <c r="I459"/>
      <c r="J459"/>
    </row>
    <row r="460" spans="1:10" ht="12.75">
      <c r="A460"/>
      <c r="B460"/>
      <c r="C460"/>
      <c r="D460" s="142"/>
      <c r="E460"/>
      <c r="F460"/>
      <c r="G460"/>
      <c r="H460" s="78"/>
      <c r="I460"/>
      <c r="J460"/>
    </row>
    <row r="461" spans="1:10" ht="12.75">
      <c r="A461"/>
      <c r="B461"/>
      <c r="C461"/>
      <c r="D461" s="142"/>
      <c r="E461"/>
      <c r="F461"/>
      <c r="G461"/>
      <c r="H461" s="78"/>
      <c r="I461"/>
      <c r="J461"/>
    </row>
    <row r="462" spans="1:10" ht="12.75">
      <c r="A462"/>
      <c r="B462"/>
      <c r="C462"/>
      <c r="D462" s="142"/>
      <c r="E462"/>
      <c r="F462"/>
      <c r="G462"/>
      <c r="H462" s="78"/>
      <c r="I462"/>
      <c r="J462"/>
    </row>
    <row r="463" spans="1:10" ht="12.75">
      <c r="A463"/>
      <c r="B463"/>
      <c r="C463"/>
      <c r="D463" s="142"/>
      <c r="E463"/>
      <c r="F463"/>
      <c r="G463"/>
      <c r="H463" s="78"/>
      <c r="I463"/>
      <c r="J463"/>
    </row>
    <row r="464" spans="1:10" ht="12.75">
      <c r="A464"/>
      <c r="B464"/>
      <c r="C464"/>
      <c r="D464" s="142"/>
      <c r="E464"/>
      <c r="F464"/>
      <c r="G464"/>
      <c r="H464" s="78"/>
      <c r="I464"/>
      <c r="J464"/>
    </row>
    <row r="465" spans="1:10" ht="12.75">
      <c r="A465"/>
      <c r="B465"/>
      <c r="C465"/>
      <c r="D465" s="142"/>
      <c r="E465"/>
      <c r="F465"/>
      <c r="G465"/>
      <c r="H465" s="78"/>
      <c r="I465"/>
      <c r="J465"/>
    </row>
    <row r="466" spans="1:10" ht="12.75">
      <c r="A466"/>
      <c r="B466"/>
      <c r="C466"/>
      <c r="D466" s="142"/>
      <c r="E466"/>
      <c r="F466"/>
      <c r="G466"/>
      <c r="H466" s="78"/>
      <c r="I466"/>
      <c r="J466"/>
    </row>
    <row r="467" spans="1:10" ht="12.75">
      <c r="A467"/>
      <c r="B467"/>
      <c r="C467"/>
      <c r="D467" s="142"/>
      <c r="E467"/>
      <c r="F467"/>
      <c r="G467"/>
      <c r="H467" s="78"/>
      <c r="I467"/>
      <c r="J467"/>
    </row>
    <row r="468" spans="1:10" ht="12.75">
      <c r="A468"/>
      <c r="B468"/>
      <c r="C468"/>
      <c r="D468" s="142"/>
      <c r="E468"/>
      <c r="F468"/>
      <c r="G468"/>
      <c r="H468" s="78"/>
      <c r="I468"/>
      <c r="J468"/>
    </row>
    <row r="469" spans="1:10" ht="12.75">
      <c r="A469"/>
      <c r="B469"/>
      <c r="C469"/>
      <c r="D469" s="142"/>
      <c r="E469"/>
      <c r="F469"/>
      <c r="G469"/>
      <c r="H469" s="78"/>
      <c r="I469"/>
      <c r="J469"/>
    </row>
    <row r="470" spans="1:10" ht="12.75">
      <c r="A470"/>
      <c r="B470"/>
      <c r="C470"/>
      <c r="D470" s="142"/>
      <c r="E470"/>
      <c r="F470"/>
      <c r="G470"/>
      <c r="H470" s="78"/>
      <c r="I470"/>
      <c r="J470"/>
    </row>
    <row r="471" spans="1:10" ht="12.75">
      <c r="A471"/>
      <c r="B471"/>
      <c r="C471"/>
      <c r="D471" s="142"/>
      <c r="E471"/>
      <c r="F471"/>
      <c r="G471"/>
      <c r="H471" s="78"/>
      <c r="I471"/>
      <c r="J471"/>
    </row>
    <row r="472" spans="1:10" ht="12.75">
      <c r="A472"/>
      <c r="B472"/>
      <c r="C472"/>
      <c r="D472" s="142"/>
      <c r="E472"/>
      <c r="F472"/>
      <c r="G472"/>
      <c r="H472" s="78"/>
      <c r="I472"/>
      <c r="J472"/>
    </row>
    <row r="473" spans="1:10" ht="12.75">
      <c r="A473"/>
      <c r="B473"/>
      <c r="C473"/>
      <c r="D473" s="142"/>
      <c r="E473"/>
      <c r="F473"/>
      <c r="G473"/>
      <c r="H473" s="78"/>
      <c r="I473"/>
      <c r="J473"/>
    </row>
    <row r="474" spans="1:10" ht="12.75">
      <c r="A474"/>
      <c r="B474"/>
      <c r="C474"/>
      <c r="D474" s="142"/>
      <c r="E474"/>
      <c r="F474"/>
      <c r="G474"/>
      <c r="H474" s="78"/>
      <c r="I474"/>
      <c r="J474"/>
    </row>
    <row r="475" spans="1:10" ht="12.75">
      <c r="A475"/>
      <c r="B475"/>
      <c r="C475"/>
      <c r="D475" s="142"/>
      <c r="E475"/>
      <c r="F475"/>
      <c r="G475"/>
      <c r="H475" s="78"/>
      <c r="I475"/>
      <c r="J475"/>
    </row>
    <row r="476" spans="1:10" ht="12.75">
      <c r="A476"/>
      <c r="B476"/>
      <c r="C476"/>
      <c r="D476" s="142"/>
      <c r="E476"/>
      <c r="F476"/>
      <c r="G476"/>
      <c r="H476" s="78"/>
      <c r="I476"/>
      <c r="J476"/>
    </row>
    <row r="477" spans="1:10" ht="12.75">
      <c r="A477"/>
      <c r="B477"/>
      <c r="C477"/>
      <c r="D477" s="142"/>
      <c r="E477"/>
      <c r="F477"/>
      <c r="G477"/>
      <c r="H477" s="78"/>
      <c r="I477"/>
      <c r="J477"/>
    </row>
    <row r="478" spans="1:10" ht="12.75">
      <c r="A478"/>
      <c r="B478"/>
      <c r="C478"/>
      <c r="D478" s="142"/>
      <c r="E478"/>
      <c r="F478"/>
      <c r="G478"/>
      <c r="H478" s="78"/>
      <c r="I478"/>
      <c r="J478"/>
    </row>
    <row r="479" spans="1:10" ht="12.75">
      <c r="A479"/>
      <c r="B479"/>
      <c r="C479"/>
      <c r="D479" s="142"/>
      <c r="E479"/>
      <c r="F479"/>
      <c r="G479"/>
      <c r="H479" s="78"/>
      <c r="I479"/>
      <c r="J479"/>
    </row>
    <row r="480" spans="1:10" ht="12.75">
      <c r="A480"/>
      <c r="B480"/>
      <c r="C480"/>
      <c r="D480" s="142"/>
      <c r="E480"/>
      <c r="F480"/>
      <c r="G480"/>
      <c r="H480" s="78"/>
      <c r="I480"/>
      <c r="J480"/>
    </row>
    <row r="481" spans="1:10" ht="12.75">
      <c r="A481"/>
      <c r="B481"/>
      <c r="C481"/>
      <c r="D481" s="142"/>
      <c r="E481"/>
      <c r="F481"/>
      <c r="G481"/>
      <c r="H481" s="78"/>
      <c r="I481"/>
      <c r="J481"/>
    </row>
    <row r="482" spans="1:10" ht="12.75">
      <c r="A482"/>
      <c r="B482"/>
      <c r="C482"/>
      <c r="D482" s="142"/>
      <c r="E482"/>
      <c r="F482"/>
      <c r="G482"/>
      <c r="H482" s="78"/>
      <c r="I482"/>
      <c r="J482"/>
    </row>
    <row r="483" spans="1:10" ht="12.75">
      <c r="A483"/>
      <c r="B483"/>
      <c r="C483"/>
      <c r="D483" s="142"/>
      <c r="E483"/>
      <c r="F483"/>
      <c r="G483"/>
      <c r="H483" s="78"/>
      <c r="I483"/>
      <c r="J483"/>
    </row>
    <row r="484" spans="1:10" ht="12.75">
      <c r="A484"/>
      <c r="B484"/>
      <c r="C484"/>
      <c r="D484" s="142"/>
      <c r="E484"/>
      <c r="F484"/>
      <c r="G484"/>
      <c r="H484" s="78"/>
      <c r="I484"/>
      <c r="J484"/>
    </row>
    <row r="485" spans="1:10" ht="12.75">
      <c r="A485"/>
      <c r="B485"/>
      <c r="C485"/>
      <c r="D485" s="142"/>
      <c r="E485"/>
      <c r="F485"/>
      <c r="G485"/>
      <c r="H485" s="78"/>
      <c r="I485"/>
      <c r="J485"/>
    </row>
    <row r="486" spans="1:10" ht="12.75">
      <c r="A486"/>
      <c r="B486"/>
      <c r="C486"/>
      <c r="D486" s="142"/>
      <c r="E486"/>
      <c r="F486"/>
      <c r="G486"/>
      <c r="H486" s="78"/>
      <c r="I486"/>
      <c r="J486"/>
    </row>
    <row r="487" spans="1:10" ht="12.75">
      <c r="A487"/>
      <c r="B487"/>
      <c r="C487"/>
      <c r="D487" s="142"/>
      <c r="E487"/>
      <c r="F487"/>
      <c r="G487"/>
      <c r="H487" s="78"/>
      <c r="I487"/>
      <c r="J487"/>
    </row>
    <row r="488" spans="1:10" ht="12.75">
      <c r="A488"/>
      <c r="B488"/>
      <c r="C488"/>
      <c r="D488" s="142"/>
      <c r="E488"/>
      <c r="F488"/>
      <c r="G488"/>
      <c r="H488" s="78"/>
      <c r="I488"/>
      <c r="J488"/>
    </row>
    <row r="489" spans="1:10" ht="12.75">
      <c r="A489"/>
      <c r="B489"/>
      <c r="C489"/>
      <c r="D489" s="142"/>
      <c r="E489"/>
      <c r="F489"/>
      <c r="G489"/>
      <c r="H489" s="78"/>
      <c r="I489"/>
      <c r="J489"/>
    </row>
    <row r="490" spans="1:10" ht="12.75">
      <c r="A490"/>
      <c r="B490"/>
      <c r="C490"/>
      <c r="D490" s="142"/>
      <c r="E490"/>
      <c r="F490"/>
      <c r="G490"/>
      <c r="H490" s="78"/>
      <c r="I490"/>
      <c r="J490"/>
    </row>
    <row r="491" spans="1:10" ht="12.75">
      <c r="A491"/>
      <c r="B491"/>
      <c r="C491"/>
      <c r="D491" s="142"/>
      <c r="E491"/>
      <c r="F491"/>
      <c r="G491"/>
      <c r="H491" s="78"/>
      <c r="I491"/>
      <c r="J491"/>
    </row>
    <row r="492" spans="1:10" ht="12.75">
      <c r="A492"/>
      <c r="B492"/>
      <c r="C492"/>
      <c r="D492" s="142"/>
      <c r="E492"/>
      <c r="F492"/>
      <c r="G492"/>
      <c r="H492" s="78"/>
      <c r="I492"/>
      <c r="J492"/>
    </row>
    <row r="493" spans="1:10" ht="12.75">
      <c r="A493"/>
      <c r="B493"/>
      <c r="C493"/>
      <c r="D493" s="142"/>
      <c r="E493"/>
      <c r="F493"/>
      <c r="G493"/>
      <c r="H493" s="78"/>
      <c r="I493"/>
      <c r="J493"/>
    </row>
    <row r="494" spans="1:10" ht="12.75">
      <c r="A494"/>
      <c r="B494"/>
      <c r="C494"/>
      <c r="D494" s="142"/>
      <c r="E494"/>
      <c r="F494"/>
      <c r="G494"/>
      <c r="H494" s="78"/>
      <c r="I494"/>
      <c r="J494"/>
    </row>
    <row r="495" spans="1:10" ht="12.75">
      <c r="A495"/>
      <c r="B495"/>
      <c r="C495"/>
      <c r="D495" s="142"/>
      <c r="E495"/>
      <c r="F495"/>
      <c r="G495"/>
      <c r="H495" s="78"/>
      <c r="I495"/>
      <c r="J495"/>
    </row>
    <row r="496" spans="1:10" ht="12.75">
      <c r="A496"/>
      <c r="B496"/>
      <c r="C496"/>
      <c r="D496" s="142"/>
      <c r="E496"/>
      <c r="F496"/>
      <c r="G496"/>
      <c r="H496" s="78"/>
      <c r="I496"/>
      <c r="J496"/>
    </row>
    <row r="497" spans="1:10" ht="12.75">
      <c r="A497"/>
      <c r="B497"/>
      <c r="C497"/>
      <c r="D497" s="142"/>
      <c r="E497"/>
      <c r="F497"/>
      <c r="G497"/>
      <c r="H497" s="78"/>
      <c r="I497"/>
      <c r="J497"/>
    </row>
    <row r="498" spans="1:10" ht="12.75">
      <c r="A498"/>
      <c r="B498"/>
      <c r="C498"/>
      <c r="D498" s="142"/>
      <c r="E498"/>
      <c r="F498"/>
      <c r="G498"/>
      <c r="H498" s="78"/>
      <c r="I498"/>
      <c r="J498"/>
    </row>
    <row r="499" spans="1:10" ht="12.75">
      <c r="A499"/>
      <c r="B499"/>
      <c r="C499"/>
      <c r="D499" s="142"/>
      <c r="E499"/>
      <c r="F499"/>
      <c r="G499"/>
      <c r="H499" s="78"/>
      <c r="I499"/>
      <c r="J499"/>
    </row>
    <row r="500" spans="1:10" ht="12.75">
      <c r="A500"/>
      <c r="B500"/>
      <c r="C500"/>
      <c r="D500" s="142"/>
      <c r="E500"/>
      <c r="F500"/>
      <c r="G500"/>
      <c r="H500" s="78"/>
      <c r="I500"/>
      <c r="J500"/>
    </row>
    <row r="501" spans="1:10" ht="12.75">
      <c r="A501"/>
      <c r="B501"/>
      <c r="C501"/>
      <c r="D501" s="142"/>
      <c r="E501"/>
      <c r="F501"/>
      <c r="G501"/>
      <c r="H501" s="78"/>
      <c r="I501"/>
      <c r="J501"/>
    </row>
    <row r="502" spans="1:10" ht="12.75">
      <c r="A502"/>
      <c r="B502"/>
      <c r="C502"/>
      <c r="D502" s="142"/>
      <c r="E502"/>
      <c r="F502"/>
      <c r="G502"/>
      <c r="H502" s="78"/>
      <c r="I502"/>
      <c r="J502"/>
    </row>
    <row r="503" spans="1:10" ht="12.75">
      <c r="A503"/>
      <c r="B503"/>
      <c r="C503"/>
      <c r="D503" s="142"/>
      <c r="E503"/>
      <c r="F503"/>
      <c r="G503"/>
      <c r="H503" s="78"/>
      <c r="I503"/>
      <c r="J503"/>
    </row>
    <row r="504" spans="1:10" ht="12.75">
      <c r="A504"/>
      <c r="B504"/>
      <c r="C504"/>
      <c r="D504" s="142"/>
      <c r="E504"/>
      <c r="F504"/>
      <c r="G504"/>
      <c r="H504" s="78"/>
      <c r="I504"/>
      <c r="J504"/>
    </row>
    <row r="505" spans="1:10" ht="12.75">
      <c r="A505"/>
      <c r="B505"/>
      <c r="C505"/>
      <c r="D505" s="142"/>
      <c r="E505"/>
      <c r="F505"/>
      <c r="G505"/>
      <c r="H505" s="78"/>
      <c r="I505"/>
      <c r="J505"/>
    </row>
    <row r="506" spans="1:10" ht="12.75">
      <c r="A506"/>
      <c r="B506"/>
      <c r="C506"/>
      <c r="D506" s="142"/>
      <c r="E506"/>
      <c r="F506"/>
      <c r="G506"/>
      <c r="H506" s="78"/>
      <c r="I506"/>
      <c r="J506"/>
    </row>
    <row r="507" spans="1:10" ht="12.75">
      <c r="A507"/>
      <c r="B507"/>
      <c r="C507"/>
      <c r="D507" s="142"/>
      <c r="E507"/>
      <c r="F507"/>
      <c r="G507"/>
      <c r="H507" s="78"/>
      <c r="I507"/>
      <c r="J507"/>
    </row>
    <row r="508" spans="1:10" ht="12.75">
      <c r="A508"/>
      <c r="B508"/>
      <c r="C508"/>
      <c r="D508" s="142"/>
      <c r="E508"/>
      <c r="F508"/>
      <c r="G508"/>
      <c r="H508" s="78"/>
      <c r="I508"/>
      <c r="J508"/>
    </row>
    <row r="509" spans="1:10" ht="12.75">
      <c r="A509"/>
      <c r="B509"/>
      <c r="C509"/>
      <c r="D509" s="142"/>
      <c r="E509"/>
      <c r="F509"/>
      <c r="G509"/>
      <c r="H509" s="78"/>
      <c r="I509"/>
      <c r="J509"/>
    </row>
    <row r="510" spans="1:10" ht="12.75">
      <c r="A510"/>
      <c r="B510"/>
      <c r="C510"/>
      <c r="D510" s="142"/>
      <c r="E510"/>
      <c r="F510"/>
      <c r="G510"/>
      <c r="H510" s="78"/>
      <c r="I510"/>
      <c r="J510"/>
    </row>
    <row r="511" spans="1:10" ht="12.75">
      <c r="A511"/>
      <c r="B511"/>
      <c r="C511"/>
      <c r="D511" s="142"/>
      <c r="E511"/>
      <c r="F511"/>
      <c r="G511"/>
      <c r="H511" s="78"/>
      <c r="I511"/>
      <c r="J511"/>
    </row>
    <row r="512" spans="1:10" ht="12.75">
      <c r="A512"/>
      <c r="B512"/>
      <c r="C512"/>
      <c r="D512" s="142"/>
      <c r="E512"/>
      <c r="F512"/>
      <c r="G512"/>
      <c r="H512" s="78"/>
      <c r="I512"/>
      <c r="J512"/>
    </row>
    <row r="513" spans="1:10" ht="12.75">
      <c r="A513"/>
      <c r="B513"/>
      <c r="C513"/>
      <c r="D513" s="142"/>
      <c r="E513"/>
      <c r="F513"/>
      <c r="G513"/>
      <c r="H513" s="78"/>
      <c r="I513"/>
      <c r="J513"/>
    </row>
    <row r="514" spans="1:10" ht="12.75">
      <c r="A514"/>
      <c r="B514"/>
      <c r="C514"/>
      <c r="D514" s="142"/>
      <c r="E514"/>
      <c r="F514"/>
      <c r="G514"/>
      <c r="H514" s="78"/>
      <c r="I514"/>
      <c r="J514"/>
    </row>
    <row r="515" spans="1:10" ht="12.75">
      <c r="A515"/>
      <c r="B515"/>
      <c r="C515"/>
      <c r="D515" s="142"/>
      <c r="E515"/>
      <c r="F515"/>
      <c r="G515"/>
      <c r="H515" s="78"/>
      <c r="I515"/>
      <c r="J515"/>
    </row>
    <row r="516" spans="1:10" ht="12.75">
      <c r="A516"/>
      <c r="B516"/>
      <c r="C516"/>
      <c r="D516" s="142"/>
      <c r="E516"/>
      <c r="F516"/>
      <c r="G516"/>
      <c r="H516" s="78"/>
      <c r="I516"/>
      <c r="J516"/>
    </row>
    <row r="517" spans="1:10" ht="12.75">
      <c r="A517"/>
      <c r="B517"/>
      <c r="C517"/>
      <c r="D517" s="142"/>
      <c r="E517"/>
      <c r="F517"/>
      <c r="G517"/>
      <c r="H517" s="78"/>
      <c r="I517"/>
      <c r="J517"/>
    </row>
    <row r="518" spans="1:10" ht="12.75">
      <c r="A518"/>
      <c r="B518"/>
      <c r="C518"/>
      <c r="D518" s="142"/>
      <c r="E518"/>
      <c r="F518"/>
      <c r="G518"/>
      <c r="H518" s="78"/>
      <c r="I518"/>
      <c r="J518"/>
    </row>
    <row r="519" spans="1:10" ht="12.75">
      <c r="A519"/>
      <c r="B519"/>
      <c r="C519"/>
      <c r="D519" s="142"/>
      <c r="E519"/>
      <c r="F519"/>
      <c r="G519"/>
      <c r="H519" s="78"/>
      <c r="I519"/>
      <c r="J519"/>
    </row>
    <row r="520" spans="1:10" ht="12.75">
      <c r="A520"/>
      <c r="B520"/>
      <c r="C520"/>
      <c r="D520" s="142"/>
      <c r="E520"/>
      <c r="F520"/>
      <c r="G520"/>
      <c r="H520" s="78"/>
      <c r="I520"/>
      <c r="J520"/>
    </row>
    <row r="521" spans="1:10" ht="12.75">
      <c r="A521"/>
      <c r="B521"/>
      <c r="C521"/>
      <c r="D521" s="142"/>
      <c r="E521"/>
      <c r="F521"/>
      <c r="G521"/>
      <c r="H521" s="78"/>
      <c r="I521"/>
      <c r="J521"/>
    </row>
    <row r="522" spans="1:10" ht="12.75">
      <c r="A522"/>
      <c r="B522"/>
      <c r="C522"/>
      <c r="D522" s="142"/>
      <c r="E522"/>
      <c r="F522"/>
      <c r="G522"/>
      <c r="H522" s="78"/>
      <c r="I522"/>
      <c r="J522"/>
    </row>
    <row r="523" spans="1:10" ht="12.75">
      <c r="A523"/>
      <c r="B523"/>
      <c r="C523"/>
      <c r="D523" s="142"/>
      <c r="E523"/>
      <c r="F523"/>
      <c r="G523"/>
      <c r="H523" s="78"/>
      <c r="I523"/>
      <c r="J523"/>
    </row>
    <row r="524" spans="1:10" ht="12.75">
      <c r="A524"/>
      <c r="B524"/>
      <c r="C524"/>
      <c r="D524" s="142"/>
      <c r="E524"/>
      <c r="F524"/>
      <c r="G524"/>
      <c r="H524" s="78"/>
      <c r="I524"/>
      <c r="J524"/>
    </row>
    <row r="525" spans="1:10" ht="12.75">
      <c r="A525"/>
      <c r="B525"/>
      <c r="C525"/>
      <c r="D525" s="142"/>
      <c r="E525"/>
      <c r="F525"/>
      <c r="G525"/>
      <c r="H525" s="78"/>
      <c r="I525"/>
      <c r="J525"/>
    </row>
    <row r="526" spans="1:10" ht="12.75">
      <c r="A526"/>
      <c r="B526"/>
      <c r="C526"/>
      <c r="D526" s="142"/>
      <c r="E526"/>
      <c r="F526"/>
      <c r="G526"/>
      <c r="H526" s="78"/>
      <c r="I526"/>
      <c r="J526"/>
    </row>
    <row r="527" spans="1:10" ht="12.75">
      <c r="A527"/>
      <c r="B527"/>
      <c r="C527"/>
      <c r="D527" s="142"/>
      <c r="E527"/>
      <c r="F527"/>
      <c r="G527"/>
      <c r="H527" s="78"/>
      <c r="I527"/>
      <c r="J527"/>
    </row>
    <row r="528" spans="1:10" ht="12.75">
      <c r="A528"/>
      <c r="B528"/>
      <c r="C528"/>
      <c r="D528" s="142"/>
      <c r="E528"/>
      <c r="F528"/>
      <c r="G528"/>
      <c r="H528" s="78"/>
      <c r="I528"/>
      <c r="J528"/>
    </row>
    <row r="529" spans="1:10" ht="12.75">
      <c r="A529"/>
      <c r="B529"/>
      <c r="C529"/>
      <c r="D529" s="142"/>
      <c r="E529"/>
      <c r="F529"/>
      <c r="G529"/>
      <c r="H529" s="78"/>
      <c r="I529"/>
      <c r="J529"/>
    </row>
    <row r="530" spans="1:10" ht="12.75">
      <c r="A530"/>
      <c r="B530"/>
      <c r="C530"/>
      <c r="D530" s="142"/>
      <c r="E530"/>
      <c r="F530"/>
      <c r="G530"/>
      <c r="H530" s="78"/>
      <c r="I530"/>
      <c r="J530"/>
    </row>
    <row r="531" spans="1:10" ht="12.75">
      <c r="A531"/>
      <c r="B531"/>
      <c r="C531"/>
      <c r="D531" s="142"/>
      <c r="E531"/>
      <c r="F531"/>
      <c r="G531"/>
      <c r="H531" s="78"/>
      <c r="I531"/>
      <c r="J531"/>
    </row>
    <row r="532" spans="1:10" ht="12.75">
      <c r="A532"/>
      <c r="B532"/>
      <c r="C532"/>
      <c r="D532" s="142"/>
      <c r="E532"/>
      <c r="F532"/>
      <c r="G532"/>
      <c r="H532" s="78"/>
      <c r="I532"/>
      <c r="J532"/>
    </row>
    <row r="533" spans="1:10" ht="12.75">
      <c r="A533"/>
      <c r="B533"/>
      <c r="C533"/>
      <c r="D533" s="142"/>
      <c r="E533"/>
      <c r="F533"/>
      <c r="G533"/>
      <c r="H533" s="78"/>
      <c r="I533"/>
      <c r="J533"/>
    </row>
    <row r="534" spans="1:10" ht="12.75">
      <c r="A534"/>
      <c r="B534"/>
      <c r="C534"/>
      <c r="D534" s="142"/>
      <c r="E534"/>
      <c r="F534"/>
      <c r="G534"/>
      <c r="H534" s="78"/>
      <c r="I534"/>
      <c r="J534"/>
    </row>
    <row r="535" spans="1:10" ht="12.75">
      <c r="A535"/>
      <c r="B535"/>
      <c r="C535"/>
      <c r="D535" s="142"/>
      <c r="E535"/>
      <c r="F535"/>
      <c r="G535"/>
      <c r="H535" s="78"/>
      <c r="I535"/>
      <c r="J535"/>
    </row>
    <row r="536" spans="1:10" ht="12.75">
      <c r="A536"/>
      <c r="B536"/>
      <c r="C536"/>
      <c r="D536" s="142"/>
      <c r="E536"/>
      <c r="F536"/>
      <c r="G536"/>
      <c r="H536" s="78"/>
      <c r="I536"/>
      <c r="J536"/>
    </row>
    <row r="537" spans="1:10" ht="12.75">
      <c r="A537"/>
      <c r="B537"/>
      <c r="C537"/>
      <c r="D537" s="142"/>
      <c r="E537"/>
      <c r="F537"/>
      <c r="G537"/>
      <c r="H537" s="78"/>
      <c r="I537"/>
      <c r="J537"/>
    </row>
    <row r="538" spans="1:10" ht="12.75">
      <c r="A538"/>
      <c r="B538"/>
      <c r="C538"/>
      <c r="D538" s="142"/>
      <c r="E538"/>
      <c r="F538"/>
      <c r="G538"/>
      <c r="H538" s="78"/>
      <c r="I538"/>
      <c r="J538"/>
    </row>
    <row r="539" spans="1:10" ht="12.75">
      <c r="A539"/>
      <c r="B539"/>
      <c r="C539"/>
      <c r="D539" s="142"/>
      <c r="E539"/>
      <c r="F539"/>
      <c r="G539"/>
      <c r="H539" s="78"/>
      <c r="I539"/>
      <c r="J539"/>
    </row>
    <row r="540" spans="1:10" ht="12.75">
      <c r="A540"/>
      <c r="B540"/>
      <c r="C540"/>
      <c r="D540" s="142"/>
      <c r="E540"/>
      <c r="F540"/>
      <c r="G540"/>
      <c r="H540" s="78"/>
      <c r="I540"/>
      <c r="J540"/>
    </row>
    <row r="541" spans="1:10" ht="12.75">
      <c r="A541"/>
      <c r="B541"/>
      <c r="C541"/>
      <c r="D541" s="142"/>
      <c r="E541"/>
      <c r="F541"/>
      <c r="G541"/>
      <c r="H541" s="78"/>
      <c r="I541"/>
      <c r="J541"/>
    </row>
    <row r="542" spans="1:10" ht="12.75">
      <c r="A542"/>
      <c r="B542"/>
      <c r="C542"/>
      <c r="D542" s="142"/>
      <c r="E542"/>
      <c r="F542"/>
      <c r="G542"/>
      <c r="H542" s="78"/>
      <c r="I542"/>
      <c r="J542"/>
    </row>
    <row r="543" spans="1:10" ht="12.75">
      <c r="A543"/>
      <c r="B543"/>
      <c r="C543"/>
      <c r="D543" s="142"/>
      <c r="E543"/>
      <c r="F543"/>
      <c r="G543"/>
      <c r="H543" s="78"/>
      <c r="I543"/>
      <c r="J543"/>
    </row>
    <row r="544" spans="1:10" ht="12.75">
      <c r="A544"/>
      <c r="B544"/>
      <c r="C544"/>
      <c r="D544" s="142"/>
      <c r="E544"/>
      <c r="F544"/>
      <c r="G544"/>
      <c r="H544" s="78"/>
      <c r="I544"/>
      <c r="J544"/>
    </row>
    <row r="545" spans="1:10" ht="12.75">
      <c r="A545"/>
      <c r="B545"/>
      <c r="C545"/>
      <c r="D545" s="142"/>
      <c r="E545"/>
      <c r="F545"/>
      <c r="G545"/>
      <c r="H545" s="78"/>
      <c r="I545"/>
      <c r="J545"/>
    </row>
    <row r="546" spans="1:10" ht="12.75">
      <c r="A546"/>
      <c r="B546"/>
      <c r="C546"/>
      <c r="D546" s="142"/>
      <c r="E546"/>
      <c r="F546"/>
      <c r="G546"/>
      <c r="H546" s="78"/>
      <c r="I546"/>
      <c r="J546"/>
    </row>
    <row r="547" spans="1:10" ht="12.75">
      <c r="A547"/>
      <c r="B547"/>
      <c r="C547"/>
      <c r="D547" s="142"/>
      <c r="E547"/>
      <c r="F547"/>
      <c r="G547"/>
      <c r="H547" s="78"/>
      <c r="I547"/>
      <c r="J547"/>
    </row>
    <row r="548" spans="1:10" ht="12.75">
      <c r="A548"/>
      <c r="B548"/>
      <c r="C548"/>
      <c r="D548" s="142"/>
      <c r="E548"/>
      <c r="F548"/>
      <c r="G548"/>
      <c r="H548" s="78"/>
      <c r="I548"/>
      <c r="J548"/>
    </row>
    <row r="549" spans="1:10" ht="12.75">
      <c r="A549"/>
      <c r="B549"/>
      <c r="C549"/>
      <c r="D549" s="142"/>
      <c r="E549"/>
      <c r="F549"/>
      <c r="G549"/>
      <c r="H549" s="78"/>
      <c r="I549"/>
      <c r="J549"/>
    </row>
    <row r="550" spans="1:10" ht="12.75">
      <c r="A550"/>
      <c r="B550"/>
      <c r="C550"/>
      <c r="D550" s="142"/>
      <c r="E550"/>
      <c r="F550"/>
      <c r="G550"/>
      <c r="H550" s="78"/>
      <c r="I550"/>
      <c r="J550"/>
    </row>
    <row r="551" spans="1:10" ht="12.75">
      <c r="A551"/>
      <c r="B551"/>
      <c r="C551"/>
      <c r="D551" s="142"/>
      <c r="E551"/>
      <c r="F551"/>
      <c r="G551"/>
      <c r="H551" s="78"/>
      <c r="I551"/>
      <c r="J551"/>
    </row>
    <row r="552" spans="1:10" ht="12.75">
      <c r="A552"/>
      <c r="B552"/>
      <c r="C552"/>
      <c r="D552" s="142"/>
      <c r="E552"/>
      <c r="F552"/>
      <c r="G552"/>
      <c r="H552" s="78"/>
      <c r="I552"/>
      <c r="J552"/>
    </row>
    <row r="553" spans="1:10" ht="12.75">
      <c r="A553"/>
      <c r="B553"/>
      <c r="C553"/>
      <c r="D553" s="142"/>
      <c r="E553"/>
      <c r="F553"/>
      <c r="G553"/>
      <c r="H553" s="78"/>
      <c r="I553"/>
      <c r="J553"/>
    </row>
    <row r="554" spans="1:10" ht="12.75">
      <c r="A554"/>
      <c r="B554"/>
      <c r="C554"/>
      <c r="D554" s="142"/>
      <c r="E554"/>
      <c r="F554"/>
      <c r="G554"/>
      <c r="H554" s="78"/>
      <c r="I554"/>
      <c r="J554"/>
    </row>
    <row r="555" spans="1:10" ht="12.75">
      <c r="A555"/>
      <c r="B555"/>
      <c r="C555"/>
      <c r="D555" s="142"/>
      <c r="E555"/>
      <c r="F555"/>
      <c r="G555"/>
      <c r="H555" s="78"/>
      <c r="I555"/>
      <c r="J555"/>
    </row>
    <row r="556" spans="1:10" ht="12.75">
      <c r="A556"/>
      <c r="B556"/>
      <c r="C556"/>
      <c r="D556" s="142"/>
      <c r="E556"/>
      <c r="F556"/>
      <c r="G556"/>
      <c r="H556" s="78"/>
      <c r="I556"/>
      <c r="J556"/>
    </row>
    <row r="557" spans="1:10" ht="12.75">
      <c r="A557"/>
      <c r="B557"/>
      <c r="C557"/>
      <c r="D557" s="142"/>
      <c r="E557"/>
      <c r="F557"/>
      <c r="G557"/>
      <c r="H557" s="78"/>
      <c r="I557"/>
      <c r="J557"/>
    </row>
    <row r="558" spans="1:10" ht="12.75">
      <c r="A558"/>
      <c r="B558"/>
      <c r="C558"/>
      <c r="D558" s="142"/>
      <c r="E558"/>
      <c r="F558"/>
      <c r="G558"/>
      <c r="H558" s="78"/>
      <c r="I558"/>
      <c r="J558"/>
    </row>
    <row r="559" spans="1:10" ht="12.75">
      <c r="A559"/>
      <c r="B559"/>
      <c r="C559"/>
      <c r="D559" s="142"/>
      <c r="E559"/>
      <c r="F559"/>
      <c r="G559"/>
      <c r="H559" s="78"/>
      <c r="I559"/>
      <c r="J559"/>
    </row>
    <row r="560" spans="1:10" ht="12.75">
      <c r="A560"/>
      <c r="B560"/>
      <c r="C560"/>
      <c r="D560" s="142"/>
      <c r="E560"/>
      <c r="F560"/>
      <c r="G560"/>
      <c r="H560" s="78"/>
      <c r="I560"/>
      <c r="J560"/>
    </row>
    <row r="561" spans="1:10" ht="12.75">
      <c r="A561"/>
      <c r="B561"/>
      <c r="C561"/>
      <c r="D561" s="142"/>
      <c r="E561"/>
      <c r="F561"/>
      <c r="G561"/>
      <c r="H561" s="78"/>
      <c r="I561"/>
      <c r="J561"/>
    </row>
    <row r="562" spans="1:10" ht="12.75">
      <c r="A562"/>
      <c r="B562"/>
      <c r="C562"/>
      <c r="D562" s="142"/>
      <c r="E562"/>
      <c r="F562"/>
      <c r="G562"/>
      <c r="H562" s="78"/>
      <c r="I562"/>
      <c r="J562"/>
    </row>
    <row r="563" spans="1:10" ht="12.75">
      <c r="A563"/>
      <c r="B563"/>
      <c r="C563"/>
      <c r="D563" s="142"/>
      <c r="E563"/>
      <c r="F563"/>
      <c r="G563"/>
      <c r="H563" s="78"/>
      <c r="I563"/>
      <c r="J563"/>
    </row>
    <row r="564" spans="1:10" ht="12.75">
      <c r="A564"/>
      <c r="B564"/>
      <c r="C564"/>
      <c r="D564" s="142"/>
      <c r="E564"/>
      <c r="F564"/>
      <c r="G564"/>
      <c r="H564" s="78"/>
      <c r="I564"/>
      <c r="J564"/>
    </row>
    <row r="565" spans="1:10" ht="12.75">
      <c r="A565"/>
      <c r="B565"/>
      <c r="C565"/>
      <c r="D565" s="142"/>
      <c r="E565"/>
      <c r="F565"/>
      <c r="G565"/>
      <c r="H565" s="78"/>
      <c r="I565"/>
      <c r="J565"/>
    </row>
    <row r="566" spans="1:10" ht="12.75">
      <c r="A566"/>
      <c r="B566"/>
      <c r="C566"/>
      <c r="D566" s="142"/>
      <c r="E566"/>
      <c r="F566"/>
      <c r="G566"/>
      <c r="H566" s="78"/>
      <c r="I566"/>
      <c r="J566"/>
    </row>
    <row r="567" spans="1:10" ht="12.75">
      <c r="A567"/>
      <c r="B567"/>
      <c r="C567"/>
      <c r="D567" s="142"/>
      <c r="E567"/>
      <c r="F567"/>
      <c r="G567"/>
      <c r="H567" s="78"/>
      <c r="I567"/>
      <c r="J567"/>
    </row>
    <row r="568" spans="1:10" ht="12.75">
      <c r="A568"/>
      <c r="B568"/>
      <c r="C568"/>
      <c r="D568" s="142"/>
      <c r="E568"/>
      <c r="F568"/>
      <c r="G568"/>
      <c r="H568" s="78"/>
      <c r="I568"/>
      <c r="J568"/>
    </row>
    <row r="569" spans="1:10" ht="12.75">
      <c r="A569"/>
      <c r="B569"/>
      <c r="C569"/>
      <c r="D569" s="142"/>
      <c r="E569"/>
      <c r="F569"/>
      <c r="G569"/>
      <c r="H569" s="78"/>
      <c r="I569"/>
      <c r="J569"/>
    </row>
    <row r="570" spans="1:10" ht="12.75">
      <c r="A570"/>
      <c r="B570"/>
      <c r="C570"/>
      <c r="D570" s="142"/>
      <c r="E570"/>
      <c r="F570"/>
      <c r="G570"/>
      <c r="H570" s="78"/>
      <c r="I570"/>
      <c r="J570"/>
    </row>
    <row r="571" spans="1:10" ht="12.75">
      <c r="A571"/>
      <c r="B571"/>
      <c r="C571"/>
      <c r="D571" s="142"/>
      <c r="E571"/>
      <c r="F571"/>
      <c r="G571"/>
      <c r="H571" s="78"/>
      <c r="I571"/>
      <c r="J571"/>
    </row>
    <row r="572" spans="1:10" ht="12.75">
      <c r="A572"/>
      <c r="B572"/>
      <c r="C572"/>
      <c r="D572" s="142"/>
      <c r="E572"/>
      <c r="F572"/>
      <c r="G572"/>
      <c r="H572" s="78"/>
      <c r="I572"/>
      <c r="J572"/>
    </row>
    <row r="573" spans="1:10" ht="12.75">
      <c r="A573"/>
      <c r="B573"/>
      <c r="C573"/>
      <c r="D573" s="142"/>
      <c r="E573"/>
      <c r="F573"/>
      <c r="G573"/>
      <c r="H573" s="78"/>
      <c r="I573"/>
      <c r="J573"/>
    </row>
    <row r="574" spans="1:10" ht="12.75">
      <c r="A574"/>
      <c r="B574"/>
      <c r="C574"/>
      <c r="D574" s="142"/>
      <c r="E574"/>
      <c r="F574"/>
      <c r="G574"/>
      <c r="H574" s="78"/>
      <c r="I574"/>
      <c r="J574"/>
    </row>
    <row r="575" spans="1:10" ht="12.75">
      <c r="A575"/>
      <c r="B575"/>
      <c r="C575"/>
      <c r="D575" s="142"/>
      <c r="E575"/>
      <c r="F575"/>
      <c r="G575"/>
      <c r="H575" s="78"/>
      <c r="I575"/>
      <c r="J575"/>
    </row>
    <row r="576" spans="1:10" ht="12.75">
      <c r="A576"/>
      <c r="B576"/>
      <c r="C576"/>
      <c r="D576" s="142"/>
      <c r="E576"/>
      <c r="F576"/>
      <c r="G576"/>
      <c r="H576" s="78"/>
      <c r="I576"/>
      <c r="J576"/>
    </row>
    <row r="577" spans="1:10" ht="12.75">
      <c r="A577"/>
      <c r="B577"/>
      <c r="C577"/>
      <c r="D577" s="142"/>
      <c r="E577"/>
      <c r="F577"/>
      <c r="G577"/>
      <c r="H577" s="78"/>
      <c r="I577"/>
      <c r="J577"/>
    </row>
    <row r="578" spans="1:10" ht="12.75">
      <c r="A578"/>
      <c r="B578"/>
      <c r="C578"/>
      <c r="D578" s="142"/>
      <c r="E578"/>
      <c r="F578"/>
      <c r="G578"/>
      <c r="H578" s="78"/>
      <c r="I578"/>
      <c r="J578"/>
    </row>
    <row r="579" spans="1:10" ht="12.75">
      <c r="A579"/>
      <c r="B579"/>
      <c r="C579"/>
      <c r="D579" s="142"/>
      <c r="E579"/>
      <c r="F579"/>
      <c r="G579"/>
      <c r="H579" s="78"/>
      <c r="I579"/>
      <c r="J579"/>
    </row>
    <row r="580" spans="1:10" ht="12.75">
      <c r="A580"/>
      <c r="B580"/>
      <c r="C580"/>
      <c r="D580" s="142"/>
      <c r="E580"/>
      <c r="F580"/>
      <c r="G580"/>
      <c r="H580" s="78"/>
      <c r="I580"/>
      <c r="J580"/>
    </row>
    <row r="581" spans="1:10" ht="12.75">
      <c r="A581"/>
      <c r="B581"/>
      <c r="C581"/>
      <c r="D581" s="142"/>
      <c r="E581"/>
      <c r="F581"/>
      <c r="G581"/>
      <c r="H581" s="78"/>
      <c r="I581"/>
      <c r="J581"/>
    </row>
    <row r="582" spans="1:10" ht="12.75">
      <c r="A582"/>
      <c r="B582"/>
      <c r="C582"/>
      <c r="D582" s="142"/>
      <c r="E582"/>
      <c r="F582"/>
      <c r="G582"/>
      <c r="H582" s="78"/>
      <c r="I582"/>
      <c r="J582"/>
    </row>
    <row r="583" spans="1:10" ht="12.75">
      <c r="A583"/>
      <c r="B583"/>
      <c r="C583"/>
      <c r="D583" s="142"/>
      <c r="E583"/>
      <c r="F583"/>
      <c r="G583"/>
      <c r="H583" s="78"/>
      <c r="I583"/>
      <c r="J583"/>
    </row>
    <row r="584" spans="1:10" ht="12.75">
      <c r="A584"/>
      <c r="B584"/>
      <c r="C584"/>
      <c r="D584" s="142"/>
      <c r="E584"/>
      <c r="F584"/>
      <c r="G584"/>
      <c r="H584" s="78"/>
      <c r="I584"/>
      <c r="J584"/>
    </row>
    <row r="585" spans="1:10" ht="12.75">
      <c r="A585"/>
      <c r="B585"/>
      <c r="C585"/>
      <c r="D585" s="142"/>
      <c r="E585"/>
      <c r="F585"/>
      <c r="G585"/>
      <c r="H585" s="78"/>
      <c r="I585"/>
      <c r="J585"/>
    </row>
    <row r="586" spans="1:10" ht="12.75">
      <c r="A586"/>
      <c r="B586"/>
      <c r="C586"/>
      <c r="D586" s="142"/>
      <c r="E586"/>
      <c r="F586"/>
      <c r="G586"/>
      <c r="H586" s="78"/>
      <c r="I586"/>
      <c r="J586"/>
    </row>
    <row r="587" spans="1:10" ht="12.75">
      <c r="A587"/>
      <c r="B587"/>
      <c r="C587"/>
      <c r="D587" s="142"/>
      <c r="E587"/>
      <c r="F587"/>
      <c r="G587"/>
      <c r="H587" s="78"/>
      <c r="I587"/>
      <c r="J587"/>
    </row>
    <row r="588" spans="1:10" ht="12.75">
      <c r="A588"/>
      <c r="B588"/>
      <c r="C588"/>
      <c r="D588" s="142"/>
      <c r="E588"/>
      <c r="F588"/>
      <c r="G588"/>
      <c r="H588" s="78"/>
      <c r="I588"/>
      <c r="J588"/>
    </row>
    <row r="589" spans="1:10" ht="12.75">
      <c r="A589"/>
      <c r="B589"/>
      <c r="C589"/>
      <c r="D589" s="142"/>
      <c r="E589"/>
      <c r="F589"/>
      <c r="G589"/>
      <c r="H589" s="78"/>
      <c r="I589"/>
      <c r="J589"/>
    </row>
    <row r="590" spans="1:10" ht="12.75">
      <c r="A590"/>
      <c r="B590"/>
      <c r="C590"/>
      <c r="D590" s="142"/>
      <c r="E590"/>
      <c r="F590"/>
      <c r="G590"/>
      <c r="H590" s="78"/>
      <c r="I590"/>
      <c r="J590"/>
    </row>
    <row r="591" spans="1:10" ht="12.75">
      <c r="A591"/>
      <c r="B591"/>
      <c r="C591"/>
      <c r="D591" s="142"/>
      <c r="E591"/>
      <c r="F591"/>
      <c r="G591"/>
      <c r="H591" s="78"/>
      <c r="I591"/>
      <c r="J591"/>
    </row>
    <row r="592" spans="1:10" ht="12.75">
      <c r="A592"/>
      <c r="B592"/>
      <c r="C592"/>
      <c r="D592" s="142"/>
      <c r="E592"/>
      <c r="F592"/>
      <c r="G592"/>
      <c r="H592" s="78"/>
      <c r="I592"/>
      <c r="J592"/>
    </row>
    <row r="593" spans="1:10" ht="12.75">
      <c r="A593"/>
      <c r="B593"/>
      <c r="C593"/>
      <c r="D593" s="142"/>
      <c r="E593"/>
      <c r="F593"/>
      <c r="G593"/>
      <c r="H593" s="78"/>
      <c r="I593"/>
      <c r="J593"/>
    </row>
    <row r="594" spans="1:10" ht="12.75">
      <c r="A594"/>
      <c r="B594"/>
      <c r="C594"/>
      <c r="D594" s="142"/>
      <c r="E594"/>
      <c r="F594"/>
      <c r="G594"/>
      <c r="H594" s="78"/>
      <c r="I594"/>
      <c r="J594"/>
    </row>
    <row r="595" spans="1:10" ht="12.75">
      <c r="A595"/>
      <c r="B595"/>
      <c r="C595"/>
      <c r="D595" s="142"/>
      <c r="E595"/>
      <c r="F595"/>
      <c r="G595"/>
      <c r="H595" s="78"/>
      <c r="I595"/>
      <c r="J595"/>
    </row>
    <row r="596" spans="1:10" ht="12.75">
      <c r="A596"/>
      <c r="B596"/>
      <c r="C596"/>
      <c r="D596" s="142"/>
      <c r="E596"/>
      <c r="F596"/>
      <c r="G596"/>
      <c r="H596" s="78"/>
      <c r="I596"/>
      <c r="J596"/>
    </row>
    <row r="597" spans="1:10" ht="12.75">
      <c r="A597"/>
      <c r="B597"/>
      <c r="C597"/>
      <c r="D597" s="142"/>
      <c r="E597"/>
      <c r="F597"/>
      <c r="G597"/>
      <c r="H597" s="78"/>
      <c r="I597"/>
      <c r="J597"/>
    </row>
    <row r="598" spans="1:10" ht="12.75">
      <c r="A598"/>
      <c r="B598"/>
      <c r="C598"/>
      <c r="D598" s="142"/>
      <c r="E598"/>
      <c r="F598"/>
      <c r="G598"/>
      <c r="H598" s="78"/>
      <c r="I598"/>
      <c r="J598"/>
    </row>
    <row r="599" spans="1:10" ht="12.75">
      <c r="A599"/>
      <c r="B599"/>
      <c r="C599"/>
      <c r="D599" s="142"/>
      <c r="E599"/>
      <c r="F599"/>
      <c r="G599"/>
      <c r="H599" s="78"/>
      <c r="I599"/>
      <c r="J599"/>
    </row>
    <row r="600" spans="1:10" ht="12.75">
      <c r="A600"/>
      <c r="B600"/>
      <c r="C600"/>
      <c r="D600" s="142"/>
      <c r="E600"/>
      <c r="F600"/>
      <c r="G600"/>
      <c r="H600" s="78"/>
      <c r="I600"/>
      <c r="J600"/>
    </row>
    <row r="601" spans="1:10" ht="12.75">
      <c r="A601"/>
      <c r="B601"/>
      <c r="C601"/>
      <c r="D601" s="142"/>
      <c r="E601"/>
      <c r="F601"/>
      <c r="G601"/>
      <c r="H601" s="78"/>
      <c r="I601"/>
      <c r="J601"/>
    </row>
    <row r="602" spans="1:10" ht="12.75">
      <c r="A602"/>
      <c r="B602"/>
      <c r="C602"/>
      <c r="D602" s="142"/>
      <c r="E602"/>
      <c r="F602"/>
      <c r="G602"/>
      <c r="H602" s="78"/>
      <c r="I602"/>
      <c r="J602"/>
    </row>
    <row r="603" spans="1:10" ht="12.75">
      <c r="A603"/>
      <c r="B603"/>
      <c r="C603"/>
      <c r="D603" s="142"/>
      <c r="E603"/>
      <c r="F603"/>
      <c r="G603"/>
      <c r="H603" s="78"/>
      <c r="I603"/>
      <c r="J603"/>
    </row>
    <row r="604" spans="1:10" ht="12.75">
      <c r="A604"/>
      <c r="B604"/>
      <c r="C604"/>
      <c r="D604" s="142"/>
      <c r="E604"/>
      <c r="F604"/>
      <c r="G604"/>
      <c r="H604" s="78"/>
      <c r="I604"/>
      <c r="J604"/>
    </row>
    <row r="605" spans="1:10" ht="12.75">
      <c r="A605"/>
      <c r="B605"/>
      <c r="C605"/>
      <c r="D605" s="142"/>
      <c r="E605"/>
      <c r="F605"/>
      <c r="G605"/>
      <c r="H605" s="78"/>
      <c r="I605"/>
      <c r="J605"/>
    </row>
    <row r="606" spans="1:10" ht="12.75">
      <c r="A606"/>
      <c r="B606"/>
      <c r="C606"/>
      <c r="D606" s="142"/>
      <c r="E606"/>
      <c r="F606"/>
      <c r="G606"/>
      <c r="H606" s="78"/>
      <c r="I606"/>
      <c r="J606"/>
    </row>
    <row r="607" spans="1:10" ht="12.75">
      <c r="A607"/>
      <c r="B607"/>
      <c r="C607"/>
      <c r="D607" s="142"/>
      <c r="E607"/>
      <c r="F607"/>
      <c r="G607"/>
      <c r="H607" s="78"/>
      <c r="I607"/>
      <c r="J607"/>
    </row>
    <row r="608" spans="1:10" ht="12.75">
      <c r="A608"/>
      <c r="B608"/>
      <c r="C608"/>
      <c r="D608" s="142"/>
      <c r="E608"/>
      <c r="F608"/>
      <c r="G608"/>
      <c r="H608" s="78"/>
      <c r="I608"/>
      <c r="J608"/>
    </row>
    <row r="609" spans="1:10" ht="12.75">
      <c r="A609"/>
      <c r="B609"/>
      <c r="C609"/>
      <c r="D609" s="142"/>
      <c r="E609"/>
      <c r="F609"/>
      <c r="G609"/>
      <c r="H609" s="78"/>
      <c r="I609"/>
      <c r="J609"/>
    </row>
    <row r="610" spans="1:10" ht="12.75">
      <c r="A610"/>
      <c r="B610"/>
      <c r="C610"/>
      <c r="D610" s="142"/>
      <c r="E610"/>
      <c r="F610"/>
      <c r="G610"/>
      <c r="H610" s="78"/>
      <c r="I610"/>
      <c r="J610"/>
    </row>
    <row r="611" spans="1:10" ht="12.75">
      <c r="A611"/>
      <c r="B611"/>
      <c r="C611"/>
      <c r="D611" s="142"/>
      <c r="E611"/>
      <c r="F611"/>
      <c r="G611"/>
      <c r="H611" s="78"/>
      <c r="I611"/>
      <c r="J611"/>
    </row>
    <row r="612" spans="1:10" ht="12.75">
      <c r="A612"/>
      <c r="B612"/>
      <c r="C612"/>
      <c r="D612" s="142"/>
      <c r="E612"/>
      <c r="F612"/>
      <c r="G612"/>
      <c r="H612" s="78"/>
      <c r="I612"/>
      <c r="J612"/>
    </row>
    <row r="613" spans="1:10" ht="12.75">
      <c r="A613"/>
      <c r="B613"/>
      <c r="C613"/>
      <c r="D613" s="142"/>
      <c r="E613"/>
      <c r="F613"/>
      <c r="G613"/>
      <c r="H613" s="78"/>
      <c r="I613"/>
      <c r="J613"/>
    </row>
    <row r="614" spans="1:10" ht="12.75">
      <c r="A614"/>
      <c r="B614"/>
      <c r="C614"/>
      <c r="D614" s="142"/>
      <c r="E614"/>
      <c r="F614"/>
      <c r="G614"/>
      <c r="H614" s="78"/>
      <c r="I614"/>
      <c r="J614"/>
    </row>
    <row r="615" spans="1:10" ht="12.75">
      <c r="A615"/>
      <c r="B615"/>
      <c r="C615"/>
      <c r="D615" s="142"/>
      <c r="E615"/>
      <c r="F615"/>
      <c r="G615"/>
      <c r="H615" s="78"/>
      <c r="I615"/>
      <c r="J615"/>
    </row>
    <row r="616" spans="1:10" ht="12.75">
      <c r="A616"/>
      <c r="B616"/>
      <c r="C616"/>
      <c r="D616" s="142"/>
      <c r="E616"/>
      <c r="F616"/>
      <c r="G616"/>
      <c r="H616" s="78"/>
      <c r="I616"/>
      <c r="J616"/>
    </row>
    <row r="617" spans="1:10" ht="12.75">
      <c r="A617"/>
      <c r="B617"/>
      <c r="C617"/>
      <c r="D617" s="142"/>
      <c r="E617"/>
      <c r="F617"/>
      <c r="G617"/>
      <c r="H617" s="78"/>
      <c r="I617"/>
      <c r="J617"/>
    </row>
    <row r="618" spans="1:10" ht="12.75">
      <c r="A618"/>
      <c r="B618"/>
      <c r="C618"/>
      <c r="D618" s="142"/>
      <c r="E618"/>
      <c r="F618"/>
      <c r="G618"/>
      <c r="H618" s="78"/>
      <c r="I618"/>
      <c r="J618"/>
    </row>
    <row r="619" spans="1:10" ht="12.75">
      <c r="A619"/>
      <c r="B619"/>
      <c r="C619"/>
      <c r="D619" s="142"/>
      <c r="E619"/>
      <c r="F619"/>
      <c r="G619"/>
      <c r="H619" s="78"/>
      <c r="I619"/>
      <c r="J619"/>
    </row>
    <row r="620" spans="1:10" ht="12.75">
      <c r="A620"/>
      <c r="B620"/>
      <c r="C620"/>
      <c r="D620" s="142"/>
      <c r="E620"/>
      <c r="F620"/>
      <c r="G620"/>
      <c r="H620" s="78"/>
      <c r="I620"/>
      <c r="J620"/>
    </row>
    <row r="621" spans="1:10" ht="12.75">
      <c r="A621"/>
      <c r="B621"/>
      <c r="C621"/>
      <c r="D621" s="142"/>
      <c r="E621"/>
      <c r="F621"/>
      <c r="G621"/>
      <c r="H621" s="78"/>
      <c r="I621"/>
      <c r="J621"/>
    </row>
    <row r="622" spans="1:10" ht="12.75">
      <c r="A622"/>
      <c r="B622"/>
      <c r="C622"/>
      <c r="D622" s="142"/>
      <c r="E622"/>
      <c r="F622"/>
      <c r="G622"/>
      <c r="H622" s="78"/>
      <c r="I622"/>
      <c r="J622"/>
    </row>
    <row r="623" spans="1:10" ht="12.75">
      <c r="A623"/>
      <c r="B623"/>
      <c r="C623"/>
      <c r="D623" s="142"/>
      <c r="E623"/>
      <c r="F623"/>
      <c r="G623"/>
      <c r="H623" s="78"/>
      <c r="I623"/>
      <c r="J623"/>
    </row>
    <row r="624" spans="1:10" ht="12.75">
      <c r="A624"/>
      <c r="B624"/>
      <c r="C624"/>
      <c r="D624" s="142"/>
      <c r="E624"/>
      <c r="F624"/>
      <c r="G624"/>
      <c r="H624" s="78"/>
      <c r="I624"/>
      <c r="J624"/>
    </row>
    <row r="625" spans="1:10" ht="12.75">
      <c r="A625"/>
      <c r="B625"/>
      <c r="C625"/>
      <c r="D625" s="142"/>
      <c r="E625"/>
      <c r="F625"/>
      <c r="G625"/>
      <c r="H625" s="78"/>
      <c r="I625"/>
      <c r="J625"/>
    </row>
    <row r="626" spans="1:10" ht="12.75">
      <c r="A626"/>
      <c r="B626"/>
      <c r="C626"/>
      <c r="D626" s="142"/>
      <c r="E626"/>
      <c r="F626"/>
      <c r="G626"/>
      <c r="H626" s="78"/>
      <c r="I626"/>
      <c r="J626"/>
    </row>
    <row r="627" spans="1:10" ht="12.75">
      <c r="A627"/>
      <c r="B627"/>
      <c r="C627"/>
      <c r="D627" s="142"/>
      <c r="E627"/>
      <c r="F627"/>
      <c r="G627"/>
      <c r="H627" s="78"/>
      <c r="I627"/>
      <c r="J627"/>
    </row>
    <row r="628" spans="1:10" ht="12.75">
      <c r="A628"/>
      <c r="B628"/>
      <c r="C628"/>
      <c r="D628" s="142"/>
      <c r="E628"/>
      <c r="F628"/>
      <c r="G628"/>
      <c r="H628" s="78"/>
      <c r="I628"/>
      <c r="J628"/>
    </row>
    <row r="629" spans="1:10" ht="12.75">
      <c r="A629"/>
      <c r="B629"/>
      <c r="C629"/>
      <c r="D629" s="142"/>
      <c r="E629"/>
      <c r="F629"/>
      <c r="G629"/>
      <c r="H629" s="78"/>
      <c r="I629"/>
      <c r="J629"/>
    </row>
    <row r="630" spans="1:10" ht="12.75">
      <c r="A630"/>
      <c r="B630"/>
      <c r="C630"/>
      <c r="D630" s="142"/>
      <c r="E630"/>
      <c r="F630"/>
      <c r="G630"/>
      <c r="H630" s="78"/>
      <c r="I630"/>
      <c r="J630"/>
    </row>
    <row r="631" spans="1:10" ht="12.75">
      <c r="A631"/>
      <c r="B631"/>
      <c r="C631"/>
      <c r="D631" s="142"/>
      <c r="E631"/>
      <c r="F631"/>
      <c r="G631"/>
      <c r="H631" s="78"/>
      <c r="I631"/>
      <c r="J631"/>
    </row>
    <row r="632" spans="1:10" ht="12.75">
      <c r="A632"/>
      <c r="B632"/>
      <c r="C632"/>
      <c r="D632" s="142"/>
      <c r="E632"/>
      <c r="F632"/>
      <c r="G632"/>
      <c r="H632" s="78"/>
      <c r="I632"/>
      <c r="J632"/>
    </row>
    <row r="633" spans="1:10" ht="12.75">
      <c r="A633"/>
      <c r="B633"/>
      <c r="C633"/>
      <c r="D633" s="142"/>
      <c r="E633"/>
      <c r="F633"/>
      <c r="G633"/>
      <c r="H633" s="78"/>
      <c r="I633"/>
      <c r="J633"/>
    </row>
    <row r="634" spans="1:10" ht="12.75">
      <c r="A634"/>
      <c r="B634"/>
      <c r="C634"/>
      <c r="D634" s="142"/>
      <c r="E634"/>
      <c r="F634"/>
      <c r="G634"/>
      <c r="H634" s="78"/>
      <c r="I634"/>
      <c r="J634"/>
    </row>
    <row r="635" spans="1:10" ht="12.75">
      <c r="A635"/>
      <c r="B635"/>
      <c r="C635"/>
      <c r="D635" s="142"/>
      <c r="E635"/>
      <c r="F635"/>
      <c r="G635"/>
      <c r="H635" s="78"/>
      <c r="I635"/>
      <c r="J635"/>
    </row>
    <row r="636" spans="1:10" ht="12.75">
      <c r="A636"/>
      <c r="B636"/>
      <c r="C636"/>
      <c r="D636" s="142"/>
      <c r="E636"/>
      <c r="F636"/>
      <c r="G636"/>
      <c r="H636" s="78"/>
      <c r="I636"/>
      <c r="J636"/>
    </row>
    <row r="637" spans="1:10" ht="12.75">
      <c r="A637"/>
      <c r="B637"/>
      <c r="C637"/>
      <c r="D637" s="142"/>
      <c r="E637"/>
      <c r="F637"/>
      <c r="G637"/>
      <c r="H637" s="78"/>
      <c r="I637"/>
      <c r="J637"/>
    </row>
    <row r="638" spans="1:10" ht="12.75">
      <c r="A638"/>
      <c r="B638"/>
      <c r="C638"/>
      <c r="D638" s="142"/>
      <c r="E638"/>
      <c r="F638"/>
      <c r="G638"/>
      <c r="H638" s="78"/>
      <c r="I638"/>
      <c r="J638"/>
    </row>
    <row r="639" spans="1:10" ht="12.75">
      <c r="A639"/>
      <c r="B639"/>
      <c r="C639"/>
      <c r="D639" s="142"/>
      <c r="E639"/>
      <c r="F639"/>
      <c r="G639"/>
      <c r="H639" s="78"/>
      <c r="I639"/>
      <c r="J639"/>
    </row>
    <row r="640" spans="1:10" ht="12.75">
      <c r="A640"/>
      <c r="B640"/>
      <c r="C640"/>
      <c r="D640" s="142"/>
      <c r="E640"/>
      <c r="F640"/>
      <c r="G640"/>
      <c r="H640" s="78"/>
      <c r="I640"/>
      <c r="J640"/>
    </row>
    <row r="641" spans="1:10" ht="12.75">
      <c r="A641"/>
      <c r="B641"/>
      <c r="C641"/>
      <c r="D641" s="142"/>
      <c r="E641"/>
      <c r="F641"/>
      <c r="G641"/>
      <c r="H641" s="78"/>
      <c r="I641"/>
      <c r="J641"/>
    </row>
    <row r="642" spans="1:10" ht="12.75">
      <c r="A642"/>
      <c r="B642"/>
      <c r="C642"/>
      <c r="D642" s="142"/>
      <c r="E642"/>
      <c r="F642"/>
      <c r="G642"/>
      <c r="H642" s="78"/>
      <c r="I642"/>
      <c r="J642"/>
    </row>
    <row r="643" spans="1:10" ht="12.75">
      <c r="A643"/>
      <c r="B643"/>
      <c r="C643"/>
      <c r="D643" s="142"/>
      <c r="E643"/>
      <c r="F643"/>
      <c r="G643"/>
      <c r="H643" s="78"/>
      <c r="I643"/>
      <c r="J643"/>
    </row>
    <row r="644" spans="1:10" ht="12.75">
      <c r="A644"/>
      <c r="B644"/>
      <c r="C644"/>
      <c r="D644" s="142"/>
      <c r="E644"/>
      <c r="F644"/>
      <c r="G644"/>
      <c r="H644" s="78"/>
      <c r="I644"/>
      <c r="J644"/>
    </row>
    <row r="645" spans="1:10" ht="12.75">
      <c r="A645"/>
      <c r="B645"/>
      <c r="C645"/>
      <c r="D645" s="142"/>
      <c r="E645"/>
      <c r="F645"/>
      <c r="G645"/>
      <c r="H645" s="78"/>
      <c r="I645"/>
      <c r="J645"/>
    </row>
    <row r="646" spans="1:10" ht="12.75">
      <c r="A646"/>
      <c r="B646"/>
      <c r="C646"/>
      <c r="D646" s="142"/>
      <c r="E646"/>
      <c r="F646"/>
      <c r="G646"/>
      <c r="H646" s="78"/>
      <c r="I646"/>
      <c r="J646"/>
    </row>
    <row r="647" spans="1:10" ht="12.75">
      <c r="A647"/>
      <c r="B647"/>
      <c r="C647"/>
      <c r="D647" s="142"/>
      <c r="E647"/>
      <c r="F647"/>
      <c r="G647"/>
      <c r="H647" s="78"/>
      <c r="I647"/>
      <c r="J647"/>
    </row>
    <row r="648" spans="1:10" ht="12.75">
      <c r="A648"/>
      <c r="B648"/>
      <c r="C648"/>
      <c r="D648" s="142"/>
      <c r="E648"/>
      <c r="F648"/>
      <c r="G648"/>
      <c r="H648" s="78"/>
      <c r="I648"/>
      <c r="J648"/>
    </row>
    <row r="649" spans="1:10" ht="12.75">
      <c r="A649"/>
      <c r="B649"/>
      <c r="C649"/>
      <c r="D649" s="142"/>
      <c r="E649"/>
      <c r="F649"/>
      <c r="G649"/>
      <c r="H649" s="78"/>
      <c r="I649"/>
      <c r="J649"/>
    </row>
    <row r="650" spans="1:10" ht="12.75">
      <c r="A650"/>
      <c r="B650"/>
      <c r="C650"/>
      <c r="D650" s="142"/>
      <c r="E650"/>
      <c r="F650"/>
      <c r="G650"/>
      <c r="H650" s="78"/>
      <c r="I650"/>
      <c r="J650"/>
    </row>
    <row r="651" spans="1:10" ht="12.75">
      <c r="A651"/>
      <c r="B651"/>
      <c r="C651"/>
      <c r="D651" s="142"/>
      <c r="E651"/>
      <c r="F651"/>
      <c r="G651"/>
      <c r="H651" s="78"/>
      <c r="I651"/>
      <c r="J651"/>
    </row>
    <row r="652" spans="1:10" ht="12.75">
      <c r="A652"/>
      <c r="B652"/>
      <c r="C652"/>
      <c r="D652" s="142"/>
      <c r="E652"/>
      <c r="F652"/>
      <c r="G652"/>
      <c r="H652" s="78"/>
      <c r="I652"/>
      <c r="J652"/>
    </row>
    <row r="653" spans="1:10" ht="12.75">
      <c r="A653"/>
      <c r="B653"/>
      <c r="C653"/>
      <c r="D653" s="142"/>
      <c r="E653"/>
      <c r="F653"/>
      <c r="G653"/>
      <c r="H653" s="78"/>
      <c r="I653"/>
      <c r="J653"/>
    </row>
    <row r="654" spans="1:10" ht="12.75">
      <c r="A654"/>
      <c r="B654"/>
      <c r="C654"/>
      <c r="D654" s="142"/>
      <c r="E654"/>
      <c r="F654"/>
      <c r="G654"/>
      <c r="H654" s="78"/>
      <c r="I654"/>
      <c r="J654"/>
    </row>
    <row r="655" spans="1:10" ht="12.75">
      <c r="A655"/>
      <c r="B655"/>
      <c r="C655"/>
      <c r="D655" s="142"/>
      <c r="E655"/>
      <c r="F655"/>
      <c r="G655"/>
      <c r="H655" s="78"/>
      <c r="I655"/>
      <c r="J655"/>
    </row>
    <row r="656" spans="1:10" ht="12.75">
      <c r="A656"/>
      <c r="B656"/>
      <c r="C656"/>
      <c r="D656" s="142"/>
      <c r="E656"/>
      <c r="F656"/>
      <c r="G656"/>
      <c r="H656" s="78"/>
      <c r="I656"/>
      <c r="J656"/>
    </row>
    <row r="657" spans="1:10" ht="12.75">
      <c r="A657"/>
      <c r="B657"/>
      <c r="C657"/>
      <c r="D657" s="142"/>
      <c r="E657"/>
      <c r="F657"/>
      <c r="G657"/>
      <c r="H657" s="78"/>
      <c r="I657"/>
      <c r="J657"/>
    </row>
    <row r="658" spans="1:10" ht="12.75">
      <c r="A658"/>
      <c r="B658"/>
      <c r="C658"/>
      <c r="D658" s="142"/>
      <c r="E658"/>
      <c r="F658"/>
      <c r="G658"/>
      <c r="H658" s="78"/>
      <c r="I658"/>
      <c r="J658"/>
    </row>
    <row r="659" spans="1:10" ht="12.75">
      <c r="A659"/>
      <c r="B659"/>
      <c r="C659"/>
      <c r="D659" s="142"/>
      <c r="E659"/>
      <c r="F659"/>
      <c r="G659"/>
      <c r="H659" s="78"/>
      <c r="I659"/>
      <c r="J659"/>
    </row>
    <row r="660" spans="1:10" ht="12.75">
      <c r="A660"/>
      <c r="B660"/>
      <c r="C660"/>
      <c r="D660" s="142"/>
      <c r="E660"/>
      <c r="F660"/>
      <c r="G660"/>
      <c r="H660" s="78"/>
      <c r="I660"/>
      <c r="J660"/>
    </row>
    <row r="661" spans="1:10" ht="12.75">
      <c r="A661"/>
      <c r="B661"/>
      <c r="C661"/>
      <c r="D661" s="142"/>
      <c r="E661"/>
      <c r="F661"/>
      <c r="G661"/>
      <c r="H661" s="78"/>
      <c r="I661"/>
      <c r="J661"/>
    </row>
    <row r="662" spans="1:10" ht="12.75">
      <c r="A662"/>
      <c r="B662"/>
      <c r="C662"/>
      <c r="D662" s="142"/>
      <c r="E662"/>
      <c r="F662"/>
      <c r="G662"/>
      <c r="H662" s="78"/>
      <c r="I662"/>
      <c r="J662"/>
    </row>
    <row r="663" spans="1:10" ht="12.75">
      <c r="A663"/>
      <c r="B663"/>
      <c r="C663"/>
      <c r="D663" s="142"/>
      <c r="E663"/>
      <c r="F663"/>
      <c r="G663"/>
      <c r="H663" s="78"/>
      <c r="I663"/>
      <c r="J663"/>
    </row>
    <row r="664" spans="1:10" ht="12.75">
      <c r="A664"/>
      <c r="B664"/>
      <c r="C664"/>
      <c r="D664" s="142"/>
      <c r="E664"/>
      <c r="F664"/>
      <c r="G664"/>
      <c r="H664" s="78"/>
      <c r="I664"/>
      <c r="J664"/>
    </row>
    <row r="665" spans="1:10" ht="12.75">
      <c r="A665"/>
      <c r="B665"/>
      <c r="C665"/>
      <c r="D665" s="142"/>
      <c r="E665"/>
      <c r="F665"/>
      <c r="G665"/>
      <c r="H665" s="78"/>
      <c r="I665"/>
      <c r="J665"/>
    </row>
    <row r="666" spans="1:10" ht="12.75">
      <c r="A666"/>
      <c r="B666"/>
      <c r="C666"/>
      <c r="D666" s="142"/>
      <c r="E666"/>
      <c r="F666"/>
      <c r="G666"/>
      <c r="H666" s="78"/>
      <c r="I666"/>
      <c r="J666"/>
    </row>
    <row r="667" spans="1:10" ht="12.75">
      <c r="A667"/>
      <c r="B667"/>
      <c r="C667"/>
      <c r="D667" s="142"/>
      <c r="E667"/>
      <c r="F667"/>
      <c r="G667"/>
      <c r="H667" s="78"/>
      <c r="I667"/>
      <c r="J667"/>
    </row>
    <row r="668" spans="1:10" ht="12.75">
      <c r="A668"/>
      <c r="B668"/>
      <c r="C668"/>
      <c r="D668" s="142"/>
      <c r="E668"/>
      <c r="F668"/>
      <c r="G668"/>
      <c r="H668" s="78"/>
      <c r="I668"/>
      <c r="J668"/>
    </row>
    <row r="669" spans="1:10" ht="12.75">
      <c r="A669"/>
      <c r="B669"/>
      <c r="C669"/>
      <c r="D669" s="142"/>
      <c r="E669"/>
      <c r="F669"/>
      <c r="G669"/>
      <c r="H669" s="78"/>
      <c r="I669"/>
      <c r="J669"/>
    </row>
    <row r="670" spans="1:10" ht="12.75">
      <c r="A670"/>
      <c r="B670"/>
      <c r="C670"/>
      <c r="D670" s="142"/>
      <c r="E670"/>
      <c r="F670"/>
      <c r="G670"/>
      <c r="H670" s="78"/>
      <c r="I670"/>
      <c r="J670"/>
    </row>
    <row r="671" spans="1:10" ht="12.75">
      <c r="A671"/>
      <c r="B671"/>
      <c r="C671"/>
      <c r="D671" s="142"/>
      <c r="E671"/>
      <c r="F671"/>
      <c r="G671"/>
      <c r="H671" s="78"/>
      <c r="I671"/>
      <c r="J671"/>
    </row>
    <row r="672" spans="1:10" ht="12.75">
      <c r="A672"/>
      <c r="B672"/>
      <c r="C672"/>
      <c r="D672" s="142"/>
      <c r="E672"/>
      <c r="F672"/>
      <c r="G672"/>
      <c r="H672" s="78"/>
      <c r="I672"/>
      <c r="J672"/>
    </row>
    <row r="673" spans="1:10" ht="12.75">
      <c r="A673"/>
      <c r="B673"/>
      <c r="C673"/>
      <c r="D673" s="142"/>
      <c r="E673"/>
      <c r="F673"/>
      <c r="G673"/>
      <c r="H673" s="78"/>
      <c r="I673"/>
      <c r="J673"/>
    </row>
    <row r="674" spans="1:10" ht="12.75">
      <c r="A674"/>
      <c r="B674"/>
      <c r="C674"/>
      <c r="D674" s="142"/>
      <c r="E674"/>
      <c r="F674"/>
      <c r="G674"/>
      <c r="H674" s="78"/>
      <c r="I674"/>
      <c r="J674"/>
    </row>
    <row r="675" spans="1:10" ht="12.75">
      <c r="A675"/>
      <c r="B675"/>
      <c r="C675"/>
      <c r="D675" s="142"/>
      <c r="E675"/>
      <c r="F675"/>
      <c r="G675"/>
      <c r="H675" s="78"/>
      <c r="I675"/>
      <c r="J675"/>
    </row>
    <row r="676" spans="1:10" ht="12.75">
      <c r="A676"/>
      <c r="B676"/>
      <c r="C676"/>
      <c r="D676" s="142"/>
      <c r="E676"/>
      <c r="F676"/>
      <c r="G676"/>
      <c r="H676" s="78"/>
      <c r="I676"/>
      <c r="J676"/>
    </row>
    <row r="677" spans="1:10" ht="12.75">
      <c r="A677"/>
      <c r="B677"/>
      <c r="C677"/>
      <c r="D677" s="142"/>
      <c r="E677"/>
      <c r="F677"/>
      <c r="G677"/>
      <c r="H677" s="78"/>
      <c r="I677"/>
      <c r="J677"/>
    </row>
    <row r="678" spans="1:10" ht="12.75">
      <c r="A678"/>
      <c r="B678"/>
      <c r="C678"/>
      <c r="D678" s="142"/>
      <c r="E678"/>
      <c r="F678"/>
      <c r="G678"/>
      <c r="H678" s="78"/>
      <c r="I678"/>
      <c r="J678"/>
    </row>
    <row r="679" spans="1:10" ht="12.75">
      <c r="A679"/>
      <c r="B679"/>
      <c r="C679"/>
      <c r="D679" s="142"/>
      <c r="E679"/>
      <c r="F679"/>
      <c r="G679"/>
      <c r="H679" s="78"/>
      <c r="I679"/>
      <c r="J679"/>
    </row>
    <row r="680" spans="1:10" ht="12.75">
      <c r="A680"/>
      <c r="B680"/>
      <c r="C680"/>
      <c r="D680" s="142"/>
      <c r="E680"/>
      <c r="F680"/>
      <c r="G680"/>
      <c r="H680" s="78"/>
      <c r="I680"/>
      <c r="J680"/>
    </row>
    <row r="681" spans="1:10" ht="12.75">
      <c r="A681"/>
      <c r="B681"/>
      <c r="C681"/>
      <c r="D681" s="142"/>
      <c r="E681"/>
      <c r="F681"/>
      <c r="G681"/>
      <c r="H681" s="78"/>
      <c r="I681"/>
      <c r="J681"/>
    </row>
    <row r="682" spans="1:10" ht="12.75">
      <c r="A682"/>
      <c r="B682"/>
      <c r="C682"/>
      <c r="D682" s="142"/>
      <c r="E682"/>
      <c r="F682"/>
      <c r="G682"/>
      <c r="H682" s="78"/>
      <c r="I682"/>
      <c r="J682"/>
    </row>
    <row r="683" spans="1:10" ht="12.75">
      <c r="A683"/>
      <c r="B683"/>
      <c r="C683"/>
      <c r="D683" s="142"/>
      <c r="E683"/>
      <c r="F683"/>
      <c r="G683"/>
      <c r="H683" s="78"/>
      <c r="I683"/>
      <c r="J683"/>
    </row>
    <row r="684" spans="1:10" ht="12.75">
      <c r="A684"/>
      <c r="B684"/>
      <c r="C684"/>
      <c r="D684" s="142"/>
      <c r="E684"/>
      <c r="F684"/>
      <c r="G684"/>
      <c r="H684" s="78"/>
      <c r="I684"/>
      <c r="J684"/>
    </row>
    <row r="685" spans="1:10" ht="12.75">
      <c r="A685"/>
      <c r="B685"/>
      <c r="C685"/>
      <c r="D685" s="142"/>
      <c r="E685"/>
      <c r="F685"/>
      <c r="G685"/>
      <c r="H685" s="78"/>
      <c r="I685"/>
      <c r="J685"/>
    </row>
    <row r="686" spans="1:10" ht="12.75">
      <c r="A686"/>
      <c r="B686"/>
      <c r="C686"/>
      <c r="D686" s="142"/>
      <c r="E686"/>
      <c r="F686"/>
      <c r="G686"/>
      <c r="H686" s="78"/>
      <c r="I686"/>
      <c r="J686"/>
    </row>
    <row r="687" spans="1:10" ht="12.75">
      <c r="A687"/>
      <c r="B687"/>
      <c r="C687"/>
      <c r="D687" s="142"/>
      <c r="E687"/>
      <c r="F687"/>
      <c r="G687"/>
      <c r="H687" s="78"/>
      <c r="I687"/>
      <c r="J687"/>
    </row>
    <row r="688" spans="1:10" ht="12.75">
      <c r="A688"/>
      <c r="B688"/>
      <c r="C688"/>
      <c r="D688" s="142"/>
      <c r="E688"/>
      <c r="F688"/>
      <c r="G688"/>
      <c r="H688" s="78"/>
      <c r="I688"/>
      <c r="J688"/>
    </row>
    <row r="689" spans="1:10" ht="12.75">
      <c r="A689"/>
      <c r="B689"/>
      <c r="C689"/>
      <c r="D689" s="142"/>
      <c r="E689"/>
      <c r="F689"/>
      <c r="G689"/>
      <c r="H689" s="78"/>
      <c r="I689"/>
      <c r="J689"/>
    </row>
    <row r="690" spans="1:10" ht="12.75">
      <c r="A690"/>
      <c r="B690"/>
      <c r="C690"/>
      <c r="D690" s="142"/>
      <c r="E690"/>
      <c r="F690"/>
      <c r="G690"/>
      <c r="H690" s="78"/>
      <c r="I690"/>
      <c r="J690"/>
    </row>
    <row r="691" spans="1:10" ht="12.75">
      <c r="A691"/>
      <c r="B691"/>
      <c r="C691"/>
      <c r="D691" s="142"/>
      <c r="E691"/>
      <c r="F691"/>
      <c r="G691"/>
      <c r="H691" s="78"/>
      <c r="I691"/>
      <c r="J691"/>
    </row>
    <row r="692" spans="1:10" ht="12.75">
      <c r="A692"/>
      <c r="B692"/>
      <c r="C692"/>
      <c r="D692" s="142"/>
      <c r="E692"/>
      <c r="F692"/>
      <c r="G692"/>
      <c r="H692" s="78"/>
      <c r="I692"/>
      <c r="J692"/>
    </row>
    <row r="693" spans="1:10" ht="12.75">
      <c r="A693"/>
      <c r="B693"/>
      <c r="C693"/>
      <c r="D693" s="142"/>
      <c r="E693"/>
      <c r="F693"/>
      <c r="G693"/>
      <c r="H693" s="78"/>
      <c r="I693"/>
      <c r="J693"/>
    </row>
    <row r="694" spans="1:10" ht="12.75">
      <c r="A694"/>
      <c r="B694"/>
      <c r="C694"/>
      <c r="D694" s="142"/>
      <c r="E694"/>
      <c r="F694"/>
      <c r="G694"/>
      <c r="H694" s="78"/>
      <c r="I694"/>
      <c r="J694"/>
    </row>
    <row r="695" spans="1:10" ht="12.75">
      <c r="A695"/>
      <c r="B695"/>
      <c r="C695"/>
      <c r="D695" s="142"/>
      <c r="E695"/>
      <c r="F695"/>
      <c r="G695"/>
      <c r="H695" s="78"/>
      <c r="I695"/>
      <c r="J695"/>
    </row>
    <row r="696" spans="1:10" ht="12.75">
      <c r="A696"/>
      <c r="B696"/>
      <c r="C696"/>
      <c r="D696" s="142"/>
      <c r="E696"/>
      <c r="F696"/>
      <c r="G696"/>
      <c r="H696" s="78"/>
      <c r="I696"/>
      <c r="J696"/>
    </row>
    <row r="697" spans="1:10" ht="12.75">
      <c r="A697"/>
      <c r="B697"/>
      <c r="C697"/>
      <c r="D697" s="142"/>
      <c r="E697"/>
      <c r="F697"/>
      <c r="G697"/>
      <c r="H697" s="78"/>
      <c r="I697"/>
      <c r="J697"/>
    </row>
    <row r="698" spans="1:10" ht="12.75">
      <c r="A698"/>
      <c r="B698"/>
      <c r="C698"/>
      <c r="D698" s="142"/>
      <c r="E698"/>
      <c r="F698"/>
      <c r="G698"/>
      <c r="H698" s="78"/>
      <c r="I698"/>
      <c r="J698"/>
    </row>
    <row r="699" spans="1:10" ht="12.75">
      <c r="A699"/>
      <c r="B699"/>
      <c r="C699"/>
      <c r="D699" s="142"/>
      <c r="E699"/>
      <c r="F699"/>
      <c r="G699"/>
      <c r="H699" s="78"/>
      <c r="I699"/>
      <c r="J699"/>
    </row>
    <row r="700" spans="1:10" ht="12.75">
      <c r="A700"/>
      <c r="B700"/>
      <c r="C700"/>
      <c r="D700" s="142"/>
      <c r="E700"/>
      <c r="F700"/>
      <c r="G700"/>
      <c r="H700" s="78"/>
      <c r="I700"/>
      <c r="J700"/>
    </row>
    <row r="701" spans="1:10" ht="12.75">
      <c r="A701"/>
      <c r="B701"/>
      <c r="C701"/>
      <c r="D701" s="142"/>
      <c r="E701"/>
      <c r="F701"/>
      <c r="G701"/>
      <c r="H701" s="78"/>
      <c r="I701"/>
      <c r="J701"/>
    </row>
    <row r="702" spans="1:10" ht="12.75">
      <c r="A702"/>
      <c r="B702"/>
      <c r="C702"/>
      <c r="D702" s="142"/>
      <c r="E702"/>
      <c r="F702"/>
      <c r="G702"/>
      <c r="H702" s="78"/>
      <c r="I702"/>
      <c r="J702"/>
    </row>
    <row r="703" spans="1:10" ht="12.75">
      <c r="A703"/>
      <c r="B703"/>
      <c r="C703"/>
      <c r="D703" s="142"/>
      <c r="E703"/>
      <c r="F703"/>
      <c r="G703"/>
      <c r="H703" s="78"/>
      <c r="I703"/>
      <c r="J703"/>
    </row>
    <row r="704" spans="1:10" ht="12.75">
      <c r="A704"/>
      <c r="B704"/>
      <c r="C704"/>
      <c r="D704" s="142"/>
      <c r="E704"/>
      <c r="F704"/>
      <c r="G704"/>
      <c r="H704" s="78"/>
      <c r="I704"/>
      <c r="J704"/>
    </row>
    <row r="705" spans="1:10" ht="12.75">
      <c r="A705"/>
      <c r="B705"/>
      <c r="C705"/>
      <c r="D705" s="142"/>
      <c r="E705"/>
      <c r="F705"/>
      <c r="G705"/>
      <c r="H705" s="78"/>
      <c r="I705"/>
      <c r="J705"/>
    </row>
    <row r="706" spans="1:10" ht="12.75">
      <c r="A706"/>
      <c r="B706"/>
      <c r="C706"/>
      <c r="D706" s="142"/>
      <c r="E706"/>
      <c r="F706"/>
      <c r="G706"/>
      <c r="H706" s="78"/>
      <c r="I706"/>
      <c r="J706"/>
    </row>
    <row r="707" spans="1:10" ht="12.75">
      <c r="A707"/>
      <c r="B707"/>
      <c r="C707"/>
      <c r="D707" s="142"/>
      <c r="E707"/>
      <c r="F707"/>
      <c r="G707"/>
      <c r="H707" s="78"/>
      <c r="I707"/>
      <c r="J707"/>
    </row>
    <row r="708" spans="1:10" ht="12.75">
      <c r="A708"/>
      <c r="B708"/>
      <c r="C708"/>
      <c r="D708" s="142"/>
      <c r="E708"/>
      <c r="F708"/>
      <c r="G708"/>
      <c r="H708" s="78"/>
      <c r="I708"/>
      <c r="J708"/>
    </row>
    <row r="709" spans="1:10" ht="12.75">
      <c r="A709"/>
      <c r="B709"/>
      <c r="C709"/>
      <c r="D709" s="142"/>
      <c r="E709"/>
      <c r="F709"/>
      <c r="G709"/>
      <c r="H709" s="78"/>
      <c r="I709"/>
      <c r="J709"/>
    </row>
    <row r="710" spans="1:10" ht="12.75">
      <c r="A710"/>
      <c r="B710"/>
      <c r="C710"/>
      <c r="D710" s="142"/>
      <c r="E710"/>
      <c r="F710"/>
      <c r="G710"/>
      <c r="H710" s="78"/>
      <c r="I710"/>
      <c r="J710"/>
    </row>
    <row r="711" spans="1:10" ht="12.75">
      <c r="A711"/>
      <c r="B711"/>
      <c r="C711"/>
      <c r="D711" s="142"/>
      <c r="E711"/>
      <c r="F711"/>
      <c r="G711"/>
      <c r="H711" s="78"/>
      <c r="I711"/>
      <c r="J711"/>
    </row>
    <row r="712" spans="1:10" ht="12.75">
      <c r="A712"/>
      <c r="B712"/>
      <c r="C712"/>
      <c r="D712" s="142"/>
      <c r="E712"/>
      <c r="F712"/>
      <c r="G712"/>
      <c r="H712" s="78"/>
      <c r="I712"/>
      <c r="J712"/>
    </row>
    <row r="713" spans="1:10" ht="12.75">
      <c r="A713"/>
      <c r="B713"/>
      <c r="C713"/>
      <c r="D713" s="142"/>
      <c r="E713"/>
      <c r="F713"/>
      <c r="G713"/>
      <c r="H713" s="78"/>
      <c r="I713"/>
      <c r="J713"/>
    </row>
    <row r="714" spans="1:10" ht="12.75">
      <c r="A714"/>
      <c r="B714"/>
      <c r="C714"/>
      <c r="D714" s="142"/>
      <c r="E714"/>
      <c r="F714"/>
      <c r="G714"/>
      <c r="H714" s="78"/>
      <c r="I714"/>
      <c r="J714"/>
    </row>
    <row r="715" spans="1:10" ht="12.75">
      <c r="A715"/>
      <c r="B715"/>
      <c r="C715"/>
      <c r="D715" s="142"/>
      <c r="E715"/>
      <c r="F715"/>
      <c r="G715"/>
      <c r="H715" s="78"/>
      <c r="I715"/>
      <c r="J715"/>
    </row>
    <row r="716" spans="1:10" ht="12.75">
      <c r="A716"/>
      <c r="B716"/>
      <c r="C716"/>
      <c r="D716" s="142"/>
      <c r="E716"/>
      <c r="F716"/>
      <c r="G716"/>
      <c r="H716" s="78"/>
      <c r="I716"/>
      <c r="J716"/>
    </row>
    <row r="717" spans="1:10" ht="12.75">
      <c r="A717"/>
      <c r="B717"/>
      <c r="C717"/>
      <c r="D717" s="142"/>
      <c r="E717"/>
      <c r="F717"/>
      <c r="G717"/>
      <c r="H717" s="78"/>
      <c r="I717"/>
      <c r="J717"/>
    </row>
    <row r="718" spans="1:10" ht="12.75">
      <c r="A718"/>
      <c r="B718"/>
      <c r="C718"/>
      <c r="D718" s="142"/>
      <c r="E718"/>
      <c r="F718"/>
      <c r="G718"/>
      <c r="H718" s="78"/>
      <c r="I718"/>
      <c r="J718"/>
    </row>
    <row r="719" spans="1:10" ht="12.75">
      <c r="A719"/>
      <c r="B719"/>
      <c r="C719"/>
      <c r="D719" s="142"/>
      <c r="E719"/>
      <c r="F719"/>
      <c r="G719"/>
      <c r="H719" s="78"/>
      <c r="I719"/>
      <c r="J719"/>
    </row>
    <row r="720" spans="1:10" ht="12.75">
      <c r="A720"/>
      <c r="B720"/>
      <c r="C720"/>
      <c r="D720" s="142"/>
      <c r="E720"/>
      <c r="F720"/>
      <c r="G720"/>
      <c r="H720" s="78"/>
      <c r="I720"/>
      <c r="J720"/>
    </row>
    <row r="721" spans="1:10" ht="12.75">
      <c r="A721"/>
      <c r="B721"/>
      <c r="C721"/>
      <c r="D721" s="142"/>
      <c r="E721"/>
      <c r="F721"/>
      <c r="G721"/>
      <c r="H721" s="78"/>
      <c r="I721"/>
      <c r="J721"/>
    </row>
    <row r="722" spans="1:10" ht="12.75">
      <c r="A722"/>
      <c r="B722"/>
      <c r="C722"/>
      <c r="D722" s="142"/>
      <c r="E722"/>
      <c r="F722"/>
      <c r="G722"/>
      <c r="H722" s="78"/>
      <c r="I722"/>
      <c r="J722"/>
    </row>
    <row r="723" spans="1:10" ht="12.75">
      <c r="A723"/>
      <c r="B723"/>
      <c r="C723"/>
      <c r="D723" s="142"/>
      <c r="E723"/>
      <c r="F723"/>
      <c r="G723"/>
      <c r="H723" s="78"/>
      <c r="I723"/>
      <c r="J723"/>
    </row>
    <row r="724" spans="1:10" ht="12.75">
      <c r="A724"/>
      <c r="B724"/>
      <c r="C724"/>
      <c r="D724" s="142"/>
      <c r="E724"/>
      <c r="F724"/>
      <c r="G724"/>
      <c r="H724" s="78"/>
      <c r="I724"/>
      <c r="J724"/>
    </row>
    <row r="725" spans="1:10" ht="12.75">
      <c r="A725"/>
      <c r="B725"/>
      <c r="C725"/>
      <c r="D725" s="142"/>
      <c r="E725"/>
      <c r="F725"/>
      <c r="G725"/>
      <c r="H725" s="78"/>
      <c r="I725"/>
      <c r="J725"/>
    </row>
    <row r="726" spans="1:10" ht="12.75">
      <c r="A726"/>
      <c r="B726"/>
      <c r="C726"/>
      <c r="D726" s="142"/>
      <c r="E726"/>
      <c r="F726"/>
      <c r="G726"/>
      <c r="H726" s="78"/>
      <c r="I726"/>
      <c r="J726"/>
    </row>
    <row r="727" spans="1:10" ht="12.75">
      <c r="A727"/>
      <c r="B727"/>
      <c r="C727"/>
      <c r="D727" s="142"/>
      <c r="E727"/>
      <c r="F727"/>
      <c r="G727"/>
      <c r="H727" s="78"/>
      <c r="I727"/>
      <c r="J727"/>
    </row>
    <row r="728" spans="1:10" ht="12.75">
      <c r="A728"/>
      <c r="B728"/>
      <c r="C728"/>
      <c r="D728" s="142"/>
      <c r="E728"/>
      <c r="F728"/>
      <c r="G728"/>
      <c r="H728" s="78"/>
      <c r="I728"/>
      <c r="J728"/>
    </row>
    <row r="729" spans="1:10" ht="12.75">
      <c r="A729"/>
      <c r="B729"/>
      <c r="C729"/>
      <c r="D729" s="142"/>
      <c r="E729"/>
      <c r="F729"/>
      <c r="G729"/>
      <c r="H729" s="78"/>
      <c r="I729"/>
      <c r="J729"/>
    </row>
    <row r="730" spans="1:10" ht="12.75">
      <c r="A730"/>
      <c r="B730"/>
      <c r="C730"/>
      <c r="D730" s="142"/>
      <c r="E730"/>
      <c r="F730"/>
      <c r="G730"/>
      <c r="H730" s="78"/>
      <c r="I730"/>
      <c r="J730"/>
    </row>
    <row r="731" spans="1:10" ht="12.75">
      <c r="A731"/>
      <c r="B731"/>
      <c r="C731"/>
      <c r="D731" s="142"/>
      <c r="E731"/>
      <c r="F731"/>
      <c r="G731"/>
      <c r="H731" s="78"/>
      <c r="I731"/>
      <c r="J731"/>
    </row>
    <row r="732" spans="1:10" ht="12.75">
      <c r="A732"/>
      <c r="B732"/>
      <c r="C732"/>
      <c r="D732" s="142"/>
      <c r="E732"/>
      <c r="F732"/>
      <c r="G732"/>
      <c r="H732" s="78"/>
      <c r="I732"/>
      <c r="J732"/>
    </row>
    <row r="733" spans="1:10" ht="12.75">
      <c r="A733"/>
      <c r="B733"/>
      <c r="C733"/>
      <c r="D733" s="142"/>
      <c r="E733"/>
      <c r="F733"/>
      <c r="G733"/>
      <c r="H733" s="78"/>
      <c r="I733"/>
      <c r="J733"/>
    </row>
    <row r="734" spans="1:10" ht="12.75">
      <c r="A734"/>
      <c r="B734"/>
      <c r="C734"/>
      <c r="D734" s="142"/>
      <c r="E734"/>
      <c r="F734"/>
      <c r="G734"/>
      <c r="H734" s="78"/>
      <c r="I734"/>
      <c r="J734"/>
    </row>
    <row r="735" spans="1:10" ht="12.75">
      <c r="A735"/>
      <c r="B735"/>
      <c r="C735"/>
      <c r="D735" s="142"/>
      <c r="E735"/>
      <c r="F735"/>
      <c r="G735"/>
      <c r="H735" s="78"/>
      <c r="I735"/>
      <c r="J735"/>
    </row>
    <row r="736" spans="1:10" ht="12.75">
      <c r="A736"/>
      <c r="B736"/>
      <c r="C736"/>
      <c r="D736" s="142"/>
      <c r="E736"/>
      <c r="F736"/>
      <c r="G736"/>
      <c r="H736" s="78"/>
      <c r="I736"/>
      <c r="J736"/>
    </row>
    <row r="737" spans="1:10" ht="12.75">
      <c r="A737"/>
      <c r="B737"/>
      <c r="C737"/>
      <c r="D737" s="142"/>
      <c r="E737"/>
      <c r="F737"/>
      <c r="G737"/>
      <c r="H737" s="78"/>
      <c r="I737"/>
      <c r="J737"/>
    </row>
    <row r="738" spans="1:10" ht="12.75">
      <c r="A738"/>
      <c r="B738"/>
      <c r="C738"/>
      <c r="D738" s="142"/>
      <c r="E738"/>
      <c r="F738"/>
      <c r="G738"/>
      <c r="H738" s="78"/>
      <c r="I738"/>
      <c r="J738"/>
    </row>
    <row r="739" spans="1:10" ht="12.75">
      <c r="A739"/>
      <c r="B739"/>
      <c r="C739"/>
      <c r="D739" s="142"/>
      <c r="E739"/>
      <c r="F739"/>
      <c r="G739"/>
      <c r="H739" s="78"/>
      <c r="I739"/>
      <c r="J739"/>
    </row>
    <row r="740" spans="1:10" ht="12.75">
      <c r="A740"/>
      <c r="B740"/>
      <c r="C740"/>
      <c r="D740" s="142"/>
      <c r="E740"/>
      <c r="F740"/>
      <c r="G740"/>
      <c r="H740" s="78"/>
      <c r="I740"/>
      <c r="J740"/>
    </row>
    <row r="741" spans="1:10" ht="12.75">
      <c r="A741"/>
      <c r="B741"/>
      <c r="C741"/>
      <c r="D741" s="142"/>
      <c r="E741"/>
      <c r="F741"/>
      <c r="G741"/>
      <c r="H741" s="78"/>
      <c r="I741"/>
      <c r="J741"/>
    </row>
    <row r="742" spans="1:10" ht="12.75">
      <c r="A742"/>
      <c r="B742"/>
      <c r="C742"/>
      <c r="D742" s="142"/>
      <c r="E742"/>
      <c r="F742"/>
      <c r="G742"/>
      <c r="H742" s="78"/>
      <c r="I742"/>
      <c r="J742"/>
    </row>
    <row r="743" spans="1:10" ht="12.75">
      <c r="A743"/>
      <c r="B743"/>
      <c r="C743"/>
      <c r="D743" s="142"/>
      <c r="E743"/>
      <c r="F743"/>
      <c r="G743"/>
      <c r="H743" s="78"/>
      <c r="I743"/>
      <c r="J743"/>
    </row>
    <row r="744" spans="1:10" ht="12.75">
      <c r="A744"/>
      <c r="B744"/>
      <c r="C744"/>
      <c r="D744" s="142"/>
      <c r="E744"/>
      <c r="F744"/>
      <c r="G744"/>
      <c r="H744" s="78"/>
      <c r="I744"/>
      <c r="J744"/>
    </row>
    <row r="745" spans="1:10" ht="12.75">
      <c r="A745"/>
      <c r="B745"/>
      <c r="C745"/>
      <c r="D745" s="142"/>
      <c r="E745"/>
      <c r="F745"/>
      <c r="G745"/>
      <c r="H745" s="78"/>
      <c r="I745"/>
      <c r="J745"/>
    </row>
    <row r="746" spans="1:10" ht="12.75">
      <c r="A746"/>
      <c r="B746"/>
      <c r="C746"/>
      <c r="D746" s="142"/>
      <c r="E746"/>
      <c r="F746"/>
      <c r="G746"/>
      <c r="H746" s="78"/>
      <c r="I746"/>
      <c r="J746"/>
    </row>
    <row r="747" spans="1:10" ht="12.75">
      <c r="A747"/>
      <c r="B747"/>
      <c r="C747"/>
      <c r="D747" s="142"/>
      <c r="E747"/>
      <c r="F747"/>
      <c r="G747"/>
      <c r="H747" s="78"/>
      <c r="I747"/>
      <c r="J747"/>
    </row>
    <row r="748" spans="1:10" ht="12.75">
      <c r="A748"/>
      <c r="B748"/>
      <c r="C748"/>
      <c r="D748" s="142"/>
      <c r="E748"/>
      <c r="F748"/>
      <c r="G748"/>
      <c r="H748" s="78"/>
      <c r="I748"/>
      <c r="J748"/>
    </row>
    <row r="749" spans="1:10" ht="12.75">
      <c r="A749"/>
      <c r="B749"/>
      <c r="C749"/>
      <c r="D749" s="142"/>
      <c r="E749"/>
      <c r="F749"/>
      <c r="G749"/>
      <c r="H749" s="78"/>
      <c r="I749"/>
      <c r="J749"/>
    </row>
    <row r="750" spans="1:10" ht="12.75">
      <c r="A750"/>
      <c r="B750"/>
      <c r="C750"/>
      <c r="D750" s="142"/>
      <c r="E750"/>
      <c r="F750"/>
      <c r="G750"/>
      <c r="H750" s="78"/>
      <c r="I750"/>
      <c r="J750"/>
    </row>
    <row r="751" spans="1:10" ht="12.75">
      <c r="A751"/>
      <c r="B751"/>
      <c r="C751"/>
      <c r="D751" s="142"/>
      <c r="E751"/>
      <c r="F751"/>
      <c r="G751"/>
      <c r="H751" s="78"/>
      <c r="I751"/>
      <c r="J751"/>
    </row>
    <row r="752" spans="1:10" ht="12.75">
      <c r="A752"/>
      <c r="B752"/>
      <c r="C752"/>
      <c r="D752" s="142"/>
      <c r="E752"/>
      <c r="F752"/>
      <c r="G752"/>
      <c r="H752" s="78"/>
      <c r="I752"/>
      <c r="J752"/>
    </row>
    <row r="753" spans="1:10" ht="12.75">
      <c r="A753"/>
      <c r="B753"/>
      <c r="C753"/>
      <c r="D753" s="142"/>
      <c r="E753"/>
      <c r="F753"/>
      <c r="G753"/>
      <c r="H753" s="78"/>
      <c r="I753"/>
      <c r="J753"/>
    </row>
    <row r="754" spans="1:10" ht="12.75">
      <c r="A754"/>
      <c r="B754"/>
      <c r="C754"/>
      <c r="D754" s="142"/>
      <c r="E754"/>
      <c r="F754"/>
      <c r="G754"/>
      <c r="H754" s="78"/>
      <c r="I754"/>
      <c r="J754"/>
    </row>
    <row r="755" spans="1:10" ht="12.75">
      <c r="A755"/>
      <c r="B755"/>
      <c r="C755"/>
      <c r="D755" s="142"/>
      <c r="E755"/>
      <c r="F755"/>
      <c r="G755"/>
      <c r="H755" s="78"/>
      <c r="I755"/>
      <c r="J755"/>
    </row>
    <row r="756" spans="1:10" ht="12.75">
      <c r="A756"/>
      <c r="B756"/>
      <c r="C756"/>
      <c r="D756" s="142"/>
      <c r="E756"/>
      <c r="F756"/>
      <c r="G756"/>
      <c r="H756" s="78"/>
      <c r="I756"/>
      <c r="J756"/>
    </row>
    <row r="757" spans="1:10" ht="12.75">
      <c r="A757"/>
      <c r="B757"/>
      <c r="C757"/>
      <c r="D757" s="142"/>
      <c r="E757"/>
      <c r="F757"/>
      <c r="G757"/>
      <c r="H757" s="78"/>
      <c r="I757"/>
      <c r="J757"/>
    </row>
    <row r="758" spans="1:10" ht="12.75">
      <c r="A758"/>
      <c r="B758"/>
      <c r="C758"/>
      <c r="D758" s="142"/>
      <c r="E758"/>
      <c r="F758"/>
      <c r="G758"/>
      <c r="H758" s="78"/>
      <c r="I758"/>
      <c r="J758"/>
    </row>
    <row r="759" spans="1:10" ht="12.75">
      <c r="A759"/>
      <c r="B759"/>
      <c r="C759"/>
      <c r="D759" s="142"/>
      <c r="E759"/>
      <c r="F759"/>
      <c r="G759"/>
      <c r="H759" s="78"/>
      <c r="I759"/>
      <c r="J759"/>
    </row>
    <row r="760" spans="1:10" ht="12.75">
      <c r="A760"/>
      <c r="B760"/>
      <c r="C760"/>
      <c r="D760" s="142"/>
      <c r="E760"/>
      <c r="F760"/>
      <c r="G760"/>
      <c r="H760" s="78"/>
      <c r="I760"/>
      <c r="J760"/>
    </row>
    <row r="761" spans="1:10" ht="12.75">
      <c r="A761"/>
      <c r="B761"/>
      <c r="C761"/>
      <c r="D761" s="142"/>
      <c r="E761"/>
      <c r="F761"/>
      <c r="G761"/>
      <c r="H761" s="78"/>
      <c r="I761"/>
      <c r="J761"/>
    </row>
    <row r="762" spans="1:10" ht="12.75">
      <c r="A762"/>
      <c r="B762"/>
      <c r="C762"/>
      <c r="D762" s="142"/>
      <c r="E762"/>
      <c r="F762"/>
      <c r="G762"/>
      <c r="H762" s="78"/>
      <c r="I762"/>
      <c r="J762"/>
    </row>
    <row r="763" spans="1:10" ht="12.75">
      <c r="A763"/>
      <c r="B763"/>
      <c r="C763"/>
      <c r="D763" s="142"/>
      <c r="E763"/>
      <c r="F763"/>
      <c r="G763"/>
      <c r="H763" s="78"/>
      <c r="I763"/>
      <c r="J763"/>
    </row>
    <row r="764" spans="1:10" ht="12.75">
      <c r="A764"/>
      <c r="B764"/>
      <c r="C764"/>
      <c r="D764" s="142"/>
      <c r="E764"/>
      <c r="F764"/>
      <c r="G764"/>
      <c r="H764" s="78"/>
      <c r="I764"/>
      <c r="J764"/>
    </row>
    <row r="765" spans="1:10" ht="12.75">
      <c r="A765"/>
      <c r="B765"/>
      <c r="C765"/>
      <c r="D765" s="142"/>
      <c r="E765"/>
      <c r="F765"/>
      <c r="G765"/>
      <c r="H765" s="78"/>
      <c r="I765"/>
      <c r="J765"/>
    </row>
    <row r="766" spans="1:10" ht="12.75">
      <c r="A766"/>
      <c r="B766"/>
      <c r="C766"/>
      <c r="D766" s="142"/>
      <c r="E766"/>
      <c r="F766"/>
      <c r="G766"/>
      <c r="H766" s="78"/>
      <c r="I766"/>
      <c r="J766"/>
    </row>
    <row r="767" spans="1:10" ht="12.75">
      <c r="A767"/>
      <c r="B767"/>
      <c r="C767"/>
      <c r="D767" s="142"/>
      <c r="E767"/>
      <c r="F767"/>
      <c r="G767"/>
      <c r="H767" s="78"/>
      <c r="I767"/>
      <c r="J767"/>
    </row>
    <row r="768" spans="1:10" ht="12.75">
      <c r="A768"/>
      <c r="B768"/>
      <c r="C768"/>
      <c r="D768" s="142"/>
      <c r="E768"/>
      <c r="F768"/>
      <c r="G768"/>
      <c r="H768" s="78"/>
      <c r="I768"/>
      <c r="J768"/>
    </row>
    <row r="769" spans="1:10" ht="12.75">
      <c r="A769"/>
      <c r="B769"/>
      <c r="C769"/>
      <c r="D769" s="142"/>
      <c r="E769"/>
      <c r="F769"/>
      <c r="G769"/>
      <c r="H769" s="78"/>
      <c r="I769"/>
      <c r="J769"/>
    </row>
    <row r="770" spans="1:10" ht="12.75">
      <c r="A770"/>
      <c r="B770"/>
      <c r="C770"/>
      <c r="D770" s="142"/>
      <c r="E770"/>
      <c r="F770"/>
      <c r="G770"/>
      <c r="H770" s="78"/>
      <c r="I770"/>
      <c r="J770"/>
    </row>
    <row r="771" spans="1:10" ht="12.75">
      <c r="A771"/>
      <c r="B771"/>
      <c r="C771"/>
      <c r="D771" s="142"/>
      <c r="E771"/>
      <c r="F771"/>
      <c r="G771"/>
      <c r="H771" s="78"/>
      <c r="I771"/>
      <c r="J771"/>
    </row>
    <row r="772" spans="1:10" ht="12.75">
      <c r="A772"/>
      <c r="B772"/>
      <c r="C772"/>
      <c r="D772" s="142"/>
      <c r="E772"/>
      <c r="F772"/>
      <c r="G772"/>
      <c r="H772" s="78"/>
      <c r="I772"/>
      <c r="J772"/>
    </row>
    <row r="773" spans="1:10" ht="12.75">
      <c r="A773"/>
      <c r="B773"/>
      <c r="C773"/>
      <c r="D773" s="142"/>
      <c r="E773"/>
      <c r="F773"/>
      <c r="G773"/>
      <c r="H773" s="78"/>
      <c r="I773"/>
      <c r="J773"/>
    </row>
    <row r="774" spans="1:10" ht="12.75">
      <c r="A774"/>
      <c r="B774"/>
      <c r="C774"/>
      <c r="D774" s="142"/>
      <c r="E774"/>
      <c r="F774"/>
      <c r="G774"/>
      <c r="H774" s="78"/>
      <c r="I774"/>
      <c r="J774"/>
    </row>
    <row r="775" spans="1:10" ht="12.75">
      <c r="A775"/>
      <c r="B775"/>
      <c r="C775"/>
      <c r="D775" s="142"/>
      <c r="E775"/>
      <c r="F775"/>
      <c r="G775"/>
      <c r="H775" s="78"/>
      <c r="I775"/>
      <c r="J775"/>
    </row>
    <row r="776" spans="1:10" ht="12.75">
      <c r="A776"/>
      <c r="B776"/>
      <c r="C776"/>
      <c r="D776" s="142"/>
      <c r="E776"/>
      <c r="F776"/>
      <c r="G776"/>
      <c r="H776" s="78"/>
      <c r="I776"/>
      <c r="J776"/>
    </row>
    <row r="777" spans="1:10" ht="12.75">
      <c r="A777"/>
      <c r="B777"/>
      <c r="C777"/>
      <c r="D777" s="142"/>
      <c r="E777"/>
      <c r="F777"/>
      <c r="G777"/>
      <c r="H777" s="78"/>
      <c r="I777"/>
      <c r="J777"/>
    </row>
    <row r="778" spans="1:10" ht="12.75">
      <c r="A778"/>
      <c r="B778"/>
      <c r="C778"/>
      <c r="D778" s="142"/>
      <c r="E778"/>
      <c r="F778"/>
      <c r="G778"/>
      <c r="H778" s="78"/>
      <c r="I778"/>
      <c r="J778"/>
    </row>
    <row r="779" spans="1:10" ht="12.75">
      <c r="A779"/>
      <c r="B779"/>
      <c r="C779"/>
      <c r="D779" s="142"/>
      <c r="E779"/>
      <c r="F779"/>
      <c r="G779"/>
      <c r="H779" s="78"/>
      <c r="I779"/>
      <c r="J779"/>
    </row>
    <row r="780" spans="1:10" ht="12.75">
      <c r="A780"/>
      <c r="B780"/>
      <c r="C780"/>
      <c r="D780" s="142"/>
      <c r="E780"/>
      <c r="F780"/>
      <c r="G780"/>
      <c r="H780" s="78"/>
      <c r="I780"/>
      <c r="J780"/>
    </row>
    <row r="781" spans="1:10" ht="12.75">
      <c r="A781"/>
      <c r="B781"/>
      <c r="C781"/>
      <c r="D781" s="142"/>
      <c r="E781"/>
      <c r="F781"/>
      <c r="G781"/>
      <c r="H781" s="78"/>
      <c r="I781"/>
      <c r="J781"/>
    </row>
    <row r="782" spans="1:10" ht="12.75">
      <c r="A782"/>
      <c r="B782"/>
      <c r="C782"/>
      <c r="D782" s="142"/>
      <c r="E782"/>
      <c r="F782"/>
      <c r="G782"/>
      <c r="H782" s="78"/>
      <c r="I782"/>
      <c r="J782"/>
    </row>
    <row r="783" spans="1:10" ht="12.75">
      <c r="A783"/>
      <c r="B783"/>
      <c r="C783"/>
      <c r="D783" s="142"/>
      <c r="E783"/>
      <c r="F783"/>
      <c r="G783"/>
      <c r="H783" s="78"/>
      <c r="I783"/>
      <c r="J783"/>
    </row>
    <row r="784" spans="1:10" ht="12.75">
      <c r="A784"/>
      <c r="B784"/>
      <c r="C784"/>
      <c r="D784" s="142"/>
      <c r="E784"/>
      <c r="F784"/>
      <c r="G784"/>
      <c r="H784" s="78"/>
      <c r="I784"/>
      <c r="J784"/>
    </row>
    <row r="785" spans="1:10" ht="12.75">
      <c r="A785"/>
      <c r="B785"/>
      <c r="C785"/>
      <c r="D785" s="142"/>
      <c r="E785"/>
      <c r="F785"/>
      <c r="G785"/>
      <c r="H785" s="78"/>
      <c r="I785"/>
      <c r="J785"/>
    </row>
    <row r="786" spans="1:10" ht="12.75">
      <c r="A786"/>
      <c r="B786"/>
      <c r="C786"/>
      <c r="D786" s="142"/>
      <c r="E786"/>
      <c r="F786"/>
      <c r="G786"/>
      <c r="H786" s="78"/>
      <c r="I786"/>
      <c r="J786"/>
    </row>
    <row r="787" spans="1:10" ht="12.75">
      <c r="A787"/>
      <c r="B787"/>
      <c r="C787"/>
      <c r="D787" s="142"/>
      <c r="E787"/>
      <c r="F787"/>
      <c r="G787"/>
      <c r="H787" s="78"/>
      <c r="I787"/>
      <c r="J787"/>
    </row>
    <row r="788" spans="1:10" ht="12.75">
      <c r="A788"/>
      <c r="B788"/>
      <c r="C788"/>
      <c r="D788" s="142"/>
      <c r="E788"/>
      <c r="F788"/>
      <c r="G788"/>
      <c r="H788" s="78"/>
      <c r="I788"/>
      <c r="J788"/>
    </row>
    <row r="789" spans="1:10" ht="12.75">
      <c r="A789"/>
      <c r="B789"/>
      <c r="C789"/>
      <c r="D789" s="142"/>
      <c r="E789"/>
      <c r="F789"/>
      <c r="G789"/>
      <c r="H789" s="78"/>
      <c r="I789"/>
      <c r="J789"/>
    </row>
    <row r="790" spans="1:10" ht="12.75">
      <c r="A790"/>
      <c r="B790"/>
      <c r="C790"/>
      <c r="D790" s="142"/>
      <c r="E790"/>
      <c r="F790"/>
      <c r="G790"/>
      <c r="H790" s="78"/>
      <c r="I790"/>
      <c r="J790"/>
    </row>
    <row r="791" spans="1:10" ht="12.75">
      <c r="A791"/>
      <c r="B791"/>
      <c r="C791"/>
      <c r="D791" s="142"/>
      <c r="E791"/>
      <c r="F791"/>
      <c r="G791"/>
      <c r="H791" s="78"/>
      <c r="I791"/>
      <c r="J791"/>
    </row>
    <row r="792" spans="1:10" ht="12.75">
      <c r="A792"/>
      <c r="B792"/>
      <c r="C792"/>
      <c r="D792" s="142"/>
      <c r="E792"/>
      <c r="F792"/>
      <c r="G792"/>
      <c r="H792" s="78"/>
      <c r="I792"/>
      <c r="J792"/>
    </row>
    <row r="793" spans="1:10" ht="12.75">
      <c r="A793"/>
      <c r="B793"/>
      <c r="C793"/>
      <c r="D793" s="142"/>
      <c r="E793"/>
      <c r="F793"/>
      <c r="G793"/>
      <c r="H793" s="78"/>
      <c r="I793"/>
      <c r="J793"/>
    </row>
    <row r="794" spans="1:10" ht="12.75">
      <c r="A794"/>
      <c r="B794"/>
      <c r="C794"/>
      <c r="D794" s="142"/>
      <c r="E794"/>
      <c r="F794"/>
      <c r="G794"/>
      <c r="H794" s="78"/>
      <c r="I794"/>
      <c r="J794"/>
    </row>
    <row r="795" spans="1:10" ht="12.75">
      <c r="A795"/>
      <c r="B795"/>
      <c r="C795"/>
      <c r="D795" s="142"/>
      <c r="E795"/>
      <c r="F795"/>
      <c r="G795"/>
      <c r="H795" s="78"/>
      <c r="I795"/>
      <c r="J795"/>
    </row>
    <row r="796" spans="1:10" ht="12.75">
      <c r="A796"/>
      <c r="B796"/>
      <c r="C796"/>
      <c r="D796" s="142"/>
      <c r="E796"/>
      <c r="F796"/>
      <c r="G796"/>
      <c r="H796" s="78"/>
      <c r="I796"/>
      <c r="J796"/>
    </row>
    <row r="797" spans="1:10" ht="12.75">
      <c r="A797"/>
      <c r="B797"/>
      <c r="C797"/>
      <c r="D797" s="142"/>
      <c r="E797"/>
      <c r="F797"/>
      <c r="G797"/>
      <c r="H797" s="78"/>
      <c r="I797"/>
      <c r="J797"/>
    </row>
    <row r="798" spans="1:10" ht="12.75">
      <c r="A798"/>
      <c r="B798"/>
      <c r="C798"/>
      <c r="D798" s="142"/>
      <c r="E798"/>
      <c r="F798"/>
      <c r="G798"/>
      <c r="H798" s="78"/>
      <c r="I798"/>
      <c r="J798"/>
    </row>
    <row r="799" spans="1:10" ht="12.75">
      <c r="A799"/>
      <c r="B799"/>
      <c r="C799"/>
      <c r="D799" s="142"/>
      <c r="E799"/>
      <c r="F799"/>
      <c r="G799"/>
      <c r="H799" s="78"/>
      <c r="I799"/>
      <c r="J799"/>
    </row>
    <row r="800" spans="1:10" ht="12.75">
      <c r="A800"/>
      <c r="B800"/>
      <c r="C800"/>
      <c r="D800" s="142"/>
      <c r="E800"/>
      <c r="F800"/>
      <c r="G800"/>
      <c r="H800" s="78"/>
      <c r="I800"/>
      <c r="J800"/>
    </row>
    <row r="801" spans="1:10" ht="12.75">
      <c r="A801"/>
      <c r="B801"/>
      <c r="C801"/>
      <c r="D801" s="142"/>
      <c r="E801"/>
      <c r="F801"/>
      <c r="G801"/>
      <c r="H801" s="78"/>
      <c r="I801"/>
      <c r="J801"/>
    </row>
    <row r="802" spans="1:10" ht="12.75">
      <c r="A802"/>
      <c r="B802"/>
      <c r="C802"/>
      <c r="D802" s="142"/>
      <c r="E802"/>
      <c r="F802"/>
      <c r="G802"/>
      <c r="H802" s="78"/>
      <c r="I802"/>
      <c r="J802"/>
    </row>
    <row r="803" spans="1:10" ht="12.75">
      <c r="A803"/>
      <c r="B803"/>
      <c r="C803"/>
      <c r="D803" s="142"/>
      <c r="E803"/>
      <c r="F803"/>
      <c r="G803"/>
      <c r="H803" s="78"/>
      <c r="I803"/>
      <c r="J803"/>
    </row>
    <row r="804" spans="1:10" ht="12.75">
      <c r="A804"/>
      <c r="B804"/>
      <c r="C804"/>
      <c r="D804" s="142"/>
      <c r="E804"/>
      <c r="F804"/>
      <c r="G804"/>
      <c r="H804" s="78"/>
      <c r="I804"/>
      <c r="J804"/>
    </row>
    <row r="805" spans="1:10" ht="12.75">
      <c r="A805"/>
      <c r="B805"/>
      <c r="C805"/>
      <c r="D805" s="142"/>
      <c r="E805"/>
      <c r="F805"/>
      <c r="G805"/>
      <c r="H805" s="78"/>
      <c r="I805"/>
      <c r="J805"/>
    </row>
    <row r="806" spans="1:10" ht="12.75">
      <c r="A806"/>
      <c r="B806"/>
      <c r="C806"/>
      <c r="D806" s="142"/>
      <c r="E806"/>
      <c r="F806"/>
      <c r="G806"/>
      <c r="H806" s="78"/>
      <c r="I806"/>
      <c r="J806"/>
    </row>
    <row r="807" spans="1:10" ht="12.75">
      <c r="A807"/>
      <c r="B807"/>
      <c r="C807"/>
      <c r="D807" s="142"/>
      <c r="E807"/>
      <c r="F807"/>
      <c r="G807"/>
      <c r="H807" s="78"/>
      <c r="I807"/>
      <c r="J807"/>
    </row>
    <row r="808" spans="1:10" ht="12.75">
      <c r="A808"/>
      <c r="B808"/>
      <c r="C808"/>
      <c r="D808" s="142"/>
      <c r="E808"/>
      <c r="F808"/>
      <c r="G808"/>
      <c r="H808" s="78"/>
      <c r="I808"/>
      <c r="J808"/>
    </row>
    <row r="809" spans="1:10" ht="12.75">
      <c r="A809"/>
      <c r="B809"/>
      <c r="C809"/>
      <c r="D809" s="142"/>
      <c r="E809"/>
      <c r="F809"/>
      <c r="G809"/>
      <c r="H809" s="78"/>
      <c r="I809"/>
      <c r="J809"/>
    </row>
    <row r="810" spans="1:10" ht="12.75">
      <c r="A810"/>
      <c r="B810"/>
      <c r="C810"/>
      <c r="D810" s="142"/>
      <c r="E810"/>
      <c r="F810"/>
      <c r="G810"/>
      <c r="H810" s="78"/>
      <c r="I810"/>
      <c r="J810"/>
    </row>
    <row r="811" spans="1:10" ht="12.75">
      <c r="A811"/>
      <c r="B811"/>
      <c r="C811"/>
      <c r="D811" s="142"/>
      <c r="E811"/>
      <c r="F811"/>
      <c r="G811"/>
      <c r="H811" s="78"/>
      <c r="I811"/>
      <c r="J811"/>
    </row>
    <row r="812" spans="1:10" ht="12.75">
      <c r="A812"/>
      <c r="B812"/>
      <c r="C812"/>
      <c r="D812" s="142"/>
      <c r="E812"/>
      <c r="F812"/>
      <c r="G812"/>
      <c r="H812" s="78"/>
      <c r="I812"/>
      <c r="J812"/>
    </row>
    <row r="813" spans="1:10" ht="12.75">
      <c r="A813"/>
      <c r="B813"/>
      <c r="C813"/>
      <c r="D813" s="142"/>
      <c r="E813"/>
      <c r="F813"/>
      <c r="G813"/>
      <c r="H813" s="78"/>
      <c r="I813"/>
      <c r="J813"/>
    </row>
    <row r="814" spans="1:10" ht="12.75">
      <c r="A814"/>
      <c r="B814"/>
      <c r="C814"/>
      <c r="D814" s="142"/>
      <c r="E814"/>
      <c r="F814"/>
      <c r="G814"/>
      <c r="H814" s="78"/>
      <c r="I814"/>
      <c r="J814"/>
    </row>
    <row r="815" spans="1:10" ht="12.75">
      <c r="A815"/>
      <c r="B815"/>
      <c r="C815"/>
      <c r="D815" s="142"/>
      <c r="E815"/>
      <c r="F815"/>
      <c r="G815"/>
      <c r="H815" s="78"/>
      <c r="I815"/>
      <c r="J815"/>
    </row>
    <row r="816" spans="1:10" ht="12.75">
      <c r="A816"/>
      <c r="B816"/>
      <c r="C816"/>
      <c r="D816" s="142"/>
      <c r="E816"/>
      <c r="F816"/>
      <c r="G816"/>
      <c r="H816" s="78"/>
      <c r="I816"/>
      <c r="J816"/>
    </row>
    <row r="817" spans="1:10" ht="12.75">
      <c r="A817"/>
      <c r="B817"/>
      <c r="C817"/>
      <c r="D817" s="142"/>
      <c r="E817"/>
      <c r="F817"/>
      <c r="G817"/>
      <c r="H817" s="78"/>
      <c r="I817"/>
      <c r="J817"/>
    </row>
    <row r="818" spans="1:10" ht="12.75">
      <c r="A818"/>
      <c r="B818"/>
      <c r="C818"/>
      <c r="D818" s="142"/>
      <c r="E818"/>
      <c r="F818"/>
      <c r="G818"/>
      <c r="H818" s="78"/>
      <c r="I818"/>
      <c r="J818"/>
    </row>
    <row r="819" spans="1:10" ht="12.75">
      <c r="A819"/>
      <c r="B819"/>
      <c r="C819"/>
      <c r="D819" s="142"/>
      <c r="E819"/>
      <c r="F819"/>
      <c r="G819"/>
      <c r="H819" s="78"/>
      <c r="I819"/>
      <c r="J819"/>
    </row>
    <row r="820" spans="1:10" ht="12.75">
      <c r="A820"/>
      <c r="B820"/>
      <c r="C820"/>
      <c r="D820" s="142"/>
      <c r="E820"/>
      <c r="F820"/>
      <c r="G820"/>
      <c r="H820" s="78"/>
      <c r="I820"/>
      <c r="J820"/>
    </row>
    <row r="821" spans="1:10" ht="12.75">
      <c r="A821"/>
      <c r="B821"/>
      <c r="C821"/>
      <c r="D821" s="142"/>
      <c r="E821"/>
      <c r="F821"/>
      <c r="G821"/>
      <c r="H821" s="78"/>
      <c r="I821"/>
      <c r="J821"/>
    </row>
    <row r="822" spans="1:10" ht="12.75">
      <c r="A822"/>
      <c r="B822"/>
      <c r="C822"/>
      <c r="D822" s="142"/>
      <c r="E822"/>
      <c r="F822"/>
      <c r="G822"/>
      <c r="H822" s="78"/>
      <c r="I822"/>
      <c r="J822"/>
    </row>
    <row r="823" spans="1:10" ht="12.75">
      <c r="A823"/>
      <c r="B823"/>
      <c r="C823"/>
      <c r="D823" s="142"/>
      <c r="E823"/>
      <c r="F823"/>
      <c r="G823"/>
      <c r="H823" s="78"/>
      <c r="I823"/>
      <c r="J823"/>
    </row>
    <row r="824" spans="1:10" ht="12.75">
      <c r="A824"/>
      <c r="B824"/>
      <c r="C824"/>
      <c r="D824" s="142"/>
      <c r="E824"/>
      <c r="F824"/>
      <c r="G824"/>
      <c r="H824" s="78"/>
      <c r="I824"/>
      <c r="J824"/>
    </row>
    <row r="825" spans="1:10" ht="12.75">
      <c r="A825"/>
      <c r="B825"/>
      <c r="C825"/>
      <c r="D825" s="142"/>
      <c r="E825"/>
      <c r="F825"/>
      <c r="G825"/>
      <c r="H825" s="78"/>
      <c r="I825"/>
      <c r="J825"/>
    </row>
    <row r="826" spans="1:10" ht="12.75">
      <c r="A826"/>
      <c r="B826"/>
      <c r="C826"/>
      <c r="D826" s="142"/>
      <c r="E826"/>
      <c r="F826"/>
      <c r="G826"/>
      <c r="H826" s="78"/>
      <c r="I826"/>
      <c r="J826"/>
    </row>
    <row r="827" spans="1:10" ht="12.75">
      <c r="A827"/>
      <c r="B827"/>
      <c r="C827"/>
      <c r="D827" s="142"/>
      <c r="E827"/>
      <c r="F827"/>
      <c r="G827"/>
      <c r="H827" s="78"/>
      <c r="I827"/>
      <c r="J827"/>
    </row>
    <row r="828" spans="1:10" ht="12.75">
      <c r="A828"/>
      <c r="B828"/>
      <c r="C828"/>
      <c r="D828" s="142"/>
      <c r="E828"/>
      <c r="F828"/>
      <c r="G828"/>
      <c r="H828" s="78"/>
      <c r="I828"/>
      <c r="J828"/>
    </row>
    <row r="829" spans="1:10" ht="12.75">
      <c r="A829"/>
      <c r="B829"/>
      <c r="C829"/>
      <c r="D829" s="142"/>
      <c r="E829"/>
      <c r="F829"/>
      <c r="G829"/>
      <c r="H829" s="78"/>
      <c r="I829"/>
      <c r="J829"/>
    </row>
    <row r="830" spans="1:10" ht="12.75">
      <c r="A830"/>
      <c r="B830"/>
      <c r="C830"/>
      <c r="D830" s="142"/>
      <c r="E830"/>
      <c r="F830"/>
      <c r="G830"/>
      <c r="H830" s="78"/>
      <c r="I830"/>
      <c r="J830"/>
    </row>
    <row r="831" spans="1:10" ht="12.75">
      <c r="A831"/>
      <c r="B831"/>
      <c r="C831"/>
      <c r="D831" s="142"/>
      <c r="E831"/>
      <c r="F831"/>
      <c r="G831"/>
      <c r="H831" s="78"/>
      <c r="I831"/>
      <c r="J831"/>
    </row>
    <row r="832" spans="1:10" ht="12.75">
      <c r="A832"/>
      <c r="B832"/>
      <c r="C832"/>
      <c r="D832" s="142"/>
      <c r="E832"/>
      <c r="F832"/>
      <c r="G832"/>
      <c r="H832" s="78"/>
      <c r="I832"/>
      <c r="J832"/>
    </row>
    <row r="833" spans="1:10" ht="12.75">
      <c r="A833"/>
      <c r="B833"/>
      <c r="C833"/>
      <c r="D833" s="142"/>
      <c r="E833"/>
      <c r="F833"/>
      <c r="G833"/>
      <c r="H833" s="78"/>
      <c r="I833"/>
      <c r="J833"/>
    </row>
    <row r="834" spans="1:10" ht="12.75">
      <c r="A834"/>
      <c r="B834"/>
      <c r="C834"/>
      <c r="D834" s="142"/>
      <c r="E834"/>
      <c r="F834"/>
      <c r="G834"/>
      <c r="H834" s="78"/>
      <c r="I834"/>
      <c r="J834"/>
    </row>
    <row r="835" spans="1:10" ht="12.75">
      <c r="A835"/>
      <c r="B835"/>
      <c r="C835"/>
      <c r="D835" s="142"/>
      <c r="E835"/>
      <c r="F835"/>
      <c r="G835"/>
      <c r="H835" s="78"/>
      <c r="I835"/>
      <c r="J835"/>
    </row>
    <row r="836" spans="1:10" ht="12.75">
      <c r="A836"/>
      <c r="B836"/>
      <c r="C836"/>
      <c r="D836" s="142"/>
      <c r="E836"/>
      <c r="F836"/>
      <c r="G836"/>
      <c r="H836" s="78"/>
      <c r="I836"/>
      <c r="J836"/>
    </row>
    <row r="837" spans="1:10" ht="12.75">
      <c r="A837"/>
      <c r="B837"/>
      <c r="C837"/>
      <c r="D837" s="142"/>
      <c r="E837"/>
      <c r="F837"/>
      <c r="G837"/>
      <c r="H837" s="78"/>
      <c r="I837"/>
      <c r="J837"/>
    </row>
    <row r="838" spans="1:10" ht="12.75">
      <c r="A838"/>
      <c r="B838"/>
      <c r="C838"/>
      <c r="D838" s="142"/>
      <c r="E838"/>
      <c r="F838"/>
      <c r="G838"/>
      <c r="H838" s="78"/>
      <c r="I838"/>
      <c r="J838"/>
    </row>
    <row r="839" spans="1:10" ht="12.75">
      <c r="A839"/>
      <c r="B839"/>
      <c r="C839"/>
      <c r="D839" s="142"/>
      <c r="E839"/>
      <c r="F839"/>
      <c r="G839"/>
      <c r="H839" s="78"/>
      <c r="I839"/>
      <c r="J839"/>
    </row>
    <row r="840" spans="1:10" ht="12.75">
      <c r="A840"/>
      <c r="B840"/>
      <c r="C840"/>
      <c r="D840" s="142"/>
      <c r="E840"/>
      <c r="F840"/>
      <c r="G840"/>
      <c r="H840" s="78"/>
      <c r="I840"/>
      <c r="J840"/>
    </row>
    <row r="841" spans="1:10" ht="12.75">
      <c r="A841"/>
      <c r="B841"/>
      <c r="C841"/>
      <c r="D841" s="142"/>
      <c r="E841"/>
      <c r="F841"/>
      <c r="G841"/>
      <c r="H841" s="78"/>
      <c r="I841"/>
      <c r="J841"/>
    </row>
    <row r="842" spans="1:10" ht="12.75">
      <c r="A842"/>
      <c r="B842"/>
      <c r="C842"/>
      <c r="D842" s="142"/>
      <c r="E842"/>
      <c r="F842"/>
      <c r="G842"/>
      <c r="H842" s="78"/>
      <c r="I842"/>
      <c r="J842"/>
    </row>
    <row r="843" spans="1:10" ht="12.75">
      <c r="A843"/>
      <c r="B843"/>
      <c r="C843"/>
      <c r="D843" s="142"/>
      <c r="E843"/>
      <c r="F843"/>
      <c r="G843"/>
      <c r="H843" s="78"/>
      <c r="I843"/>
      <c r="J843"/>
    </row>
    <row r="844" spans="1:10" ht="12.75">
      <c r="A844"/>
      <c r="B844"/>
      <c r="C844"/>
      <c r="D844" s="142"/>
      <c r="E844"/>
      <c r="F844"/>
      <c r="G844"/>
      <c r="H844" s="78"/>
      <c r="I844"/>
      <c r="J844"/>
    </row>
    <row r="845" spans="1:10" ht="12.75">
      <c r="A845"/>
      <c r="B845"/>
      <c r="C845"/>
      <c r="D845" s="142"/>
      <c r="E845"/>
      <c r="F845"/>
      <c r="G845"/>
      <c r="H845" s="78"/>
      <c r="I845"/>
      <c r="J845"/>
    </row>
    <row r="846" spans="1:10" ht="12.75">
      <c r="A846"/>
      <c r="B846"/>
      <c r="C846"/>
      <c r="D846" s="142"/>
      <c r="E846"/>
      <c r="F846"/>
      <c r="G846"/>
      <c r="H846" s="78"/>
      <c r="I846"/>
      <c r="J846"/>
    </row>
    <row r="847" spans="1:10" ht="12.75">
      <c r="A847"/>
      <c r="B847"/>
      <c r="C847"/>
      <c r="D847" s="142"/>
      <c r="E847"/>
      <c r="F847"/>
      <c r="G847"/>
      <c r="H847" s="78"/>
      <c r="I847"/>
      <c r="J847"/>
    </row>
    <row r="848" spans="1:10" ht="12.75">
      <c r="A848"/>
      <c r="B848"/>
      <c r="C848"/>
      <c r="D848" s="142"/>
      <c r="E848"/>
      <c r="F848"/>
      <c r="G848"/>
      <c r="H848" s="78"/>
      <c r="I848"/>
      <c r="J848"/>
    </row>
    <row r="849" spans="1:10" ht="12.75">
      <c r="A849"/>
      <c r="B849"/>
      <c r="C849"/>
      <c r="D849" s="142"/>
      <c r="E849"/>
      <c r="F849"/>
      <c r="G849"/>
      <c r="H849" s="78"/>
      <c r="I849"/>
      <c r="J849"/>
    </row>
    <row r="850" spans="1:10" ht="12.75">
      <c r="A850"/>
      <c r="B850"/>
      <c r="C850"/>
      <c r="D850" s="142"/>
      <c r="E850"/>
      <c r="F850"/>
      <c r="G850"/>
      <c r="H850" s="78"/>
      <c r="I850"/>
      <c r="J850"/>
    </row>
    <row r="851" spans="1:10" ht="12.75">
      <c r="A851"/>
      <c r="B851"/>
      <c r="C851"/>
      <c r="D851" s="142"/>
      <c r="E851"/>
      <c r="F851"/>
      <c r="G851"/>
      <c r="H851" s="78"/>
      <c r="I851"/>
      <c r="J851"/>
    </row>
    <row r="852" spans="1:10" ht="12.75">
      <c r="A852"/>
      <c r="B852"/>
      <c r="C852"/>
      <c r="D852" s="142"/>
      <c r="E852"/>
      <c r="F852"/>
      <c r="G852"/>
      <c r="H852" s="78"/>
      <c r="I852"/>
      <c r="J852"/>
    </row>
    <row r="853" spans="1:10" ht="12.75">
      <c r="A853"/>
      <c r="B853"/>
      <c r="C853"/>
      <c r="D853" s="142"/>
      <c r="E853"/>
      <c r="F853"/>
      <c r="G853"/>
      <c r="H853" s="78"/>
      <c r="I853"/>
      <c r="J853"/>
    </row>
    <row r="854" spans="1:10" ht="12.75">
      <c r="A854"/>
      <c r="B854"/>
      <c r="C854"/>
      <c r="D854" s="142"/>
      <c r="E854"/>
      <c r="F854"/>
      <c r="G854"/>
      <c r="H854" s="78"/>
      <c r="I854"/>
      <c r="J854"/>
    </row>
    <row r="855" spans="1:10" ht="12.75">
      <c r="A855"/>
      <c r="B855"/>
      <c r="C855"/>
      <c r="D855" s="142"/>
      <c r="E855"/>
      <c r="F855"/>
      <c r="G855"/>
      <c r="H855" s="78"/>
      <c r="I855"/>
      <c r="J855"/>
    </row>
    <row r="856" spans="1:10" ht="12.75">
      <c r="A856"/>
      <c r="B856"/>
      <c r="C856"/>
      <c r="D856" s="142"/>
      <c r="E856"/>
      <c r="F856"/>
      <c r="G856"/>
      <c r="H856" s="78"/>
      <c r="I856"/>
      <c r="J856"/>
    </row>
    <row r="857" spans="1:10" ht="12.75">
      <c r="A857"/>
      <c r="B857"/>
      <c r="C857"/>
      <c r="D857" s="142"/>
      <c r="E857"/>
      <c r="F857"/>
      <c r="G857"/>
      <c r="H857" s="78"/>
      <c r="I857"/>
      <c r="J857"/>
    </row>
    <row r="858" spans="1:10" ht="12.75">
      <c r="A858"/>
      <c r="B858"/>
      <c r="C858"/>
      <c r="D858" s="142"/>
      <c r="E858"/>
      <c r="F858"/>
      <c r="G858"/>
      <c r="H858" s="78"/>
      <c r="I858"/>
      <c r="J858"/>
    </row>
    <row r="859" spans="1:10" ht="12.75">
      <c r="A859"/>
      <c r="B859"/>
      <c r="C859"/>
      <c r="D859" s="142"/>
      <c r="E859"/>
      <c r="F859"/>
      <c r="G859"/>
      <c r="H859" s="78"/>
      <c r="I859"/>
      <c r="J859"/>
    </row>
    <row r="860" spans="1:10" ht="12.75">
      <c r="A860"/>
      <c r="B860"/>
      <c r="C860"/>
      <c r="D860" s="142"/>
      <c r="E860"/>
      <c r="F860"/>
      <c r="G860"/>
      <c r="H860" s="78"/>
      <c r="I860"/>
      <c r="J860"/>
    </row>
    <row r="861" spans="1:10" ht="12.75">
      <c r="A861"/>
      <c r="B861"/>
      <c r="C861"/>
      <c r="D861" s="142"/>
      <c r="E861"/>
      <c r="F861"/>
      <c r="G861"/>
      <c r="H861" s="78"/>
      <c r="I861"/>
      <c r="J861"/>
    </row>
    <row r="862" spans="1:10" ht="12.75">
      <c r="A862"/>
      <c r="B862"/>
      <c r="C862"/>
      <c r="D862" s="142"/>
      <c r="E862"/>
      <c r="F862"/>
      <c r="G862"/>
      <c r="H862" s="78"/>
      <c r="I862"/>
      <c r="J862"/>
    </row>
    <row r="863" spans="1:10" ht="12.75">
      <c r="A863"/>
      <c r="B863"/>
      <c r="C863"/>
      <c r="D863" s="142"/>
      <c r="E863"/>
      <c r="F863"/>
      <c r="G863"/>
      <c r="H863" s="78"/>
      <c r="I863"/>
      <c r="J863"/>
    </row>
    <row r="864" spans="1:10" ht="12.75">
      <c r="A864"/>
      <c r="B864"/>
      <c r="C864"/>
      <c r="D864" s="142"/>
      <c r="E864"/>
      <c r="F864"/>
      <c r="G864"/>
      <c r="H864" s="78"/>
      <c r="I864"/>
      <c r="J864"/>
    </row>
    <row r="865" spans="1:10" ht="12.75">
      <c r="A865"/>
      <c r="B865"/>
      <c r="C865"/>
      <c r="D865" s="142"/>
      <c r="E865"/>
      <c r="F865"/>
      <c r="G865"/>
      <c r="H865" s="78"/>
      <c r="I865"/>
      <c r="J865"/>
    </row>
    <row r="866" spans="1:10" ht="12.75">
      <c r="A866"/>
      <c r="B866"/>
      <c r="C866"/>
      <c r="D866" s="142"/>
      <c r="E866"/>
      <c r="F866"/>
      <c r="G866"/>
      <c r="H866" s="78"/>
      <c r="I866"/>
      <c r="J866"/>
    </row>
    <row r="867" spans="1:10" ht="12.75">
      <c r="A867"/>
      <c r="B867"/>
      <c r="C867"/>
      <c r="D867" s="142"/>
      <c r="E867"/>
      <c r="F867"/>
      <c r="G867"/>
      <c r="H867" s="78"/>
      <c r="I867"/>
      <c r="J867"/>
    </row>
    <row r="868" spans="1:10" ht="12.75">
      <c r="A868"/>
      <c r="B868"/>
      <c r="C868"/>
      <c r="D868" s="142"/>
      <c r="E868"/>
      <c r="F868"/>
      <c r="G868"/>
      <c r="H868" s="78"/>
      <c r="I868"/>
      <c r="J868"/>
    </row>
    <row r="869" spans="1:10" ht="12.75">
      <c r="A869"/>
      <c r="B869"/>
      <c r="C869"/>
      <c r="D869" s="142"/>
      <c r="E869"/>
      <c r="F869"/>
      <c r="G869"/>
      <c r="H869" s="78"/>
      <c r="I869"/>
      <c r="J869"/>
    </row>
    <row r="870" spans="1:10" ht="12.75">
      <c r="A870"/>
      <c r="B870"/>
      <c r="C870"/>
      <c r="D870" s="142"/>
      <c r="E870"/>
      <c r="F870"/>
      <c r="G870"/>
      <c r="H870" s="78"/>
      <c r="I870"/>
      <c r="J870"/>
    </row>
    <row r="871" spans="1:10" ht="12.75">
      <c r="A871"/>
      <c r="B871"/>
      <c r="C871"/>
      <c r="D871" s="142"/>
      <c r="E871"/>
      <c r="F871"/>
      <c r="G871"/>
      <c r="H871" s="78"/>
      <c r="I871"/>
      <c r="J871"/>
    </row>
    <row r="872" spans="1:10" ht="12.75">
      <c r="A872"/>
      <c r="B872"/>
      <c r="C872"/>
      <c r="D872" s="142"/>
      <c r="E872"/>
      <c r="F872"/>
      <c r="G872"/>
      <c r="H872" s="78"/>
      <c r="I872"/>
      <c r="J872"/>
    </row>
    <row r="873" spans="1:10" ht="12.75">
      <c r="A873"/>
      <c r="B873"/>
      <c r="C873"/>
      <c r="D873" s="142"/>
      <c r="E873"/>
      <c r="F873"/>
      <c r="G873"/>
      <c r="H873" s="78"/>
      <c r="I873"/>
      <c r="J873"/>
    </row>
    <row r="874" spans="1:10" ht="12.75">
      <c r="A874"/>
      <c r="B874"/>
      <c r="C874"/>
      <c r="D874" s="142"/>
      <c r="E874"/>
      <c r="F874"/>
      <c r="G874"/>
      <c r="H874" s="78"/>
      <c r="I874"/>
      <c r="J874"/>
    </row>
    <row r="875" spans="1:10" ht="12.75">
      <c r="A875"/>
      <c r="B875"/>
      <c r="C875"/>
      <c r="D875" s="142"/>
      <c r="E875"/>
      <c r="F875"/>
      <c r="G875"/>
      <c r="H875" s="78"/>
      <c r="I875"/>
      <c r="J875"/>
    </row>
    <row r="876" spans="1:10" ht="12.75">
      <c r="A876"/>
      <c r="B876"/>
      <c r="C876"/>
      <c r="D876" s="142"/>
      <c r="E876"/>
      <c r="F876"/>
      <c r="G876"/>
      <c r="H876" s="78"/>
      <c r="I876"/>
      <c r="J876"/>
    </row>
    <row r="877" spans="1:10" ht="12.75">
      <c r="A877"/>
      <c r="B877"/>
      <c r="C877"/>
      <c r="D877" s="142"/>
      <c r="E877"/>
      <c r="F877"/>
      <c r="G877"/>
      <c r="H877" s="78"/>
      <c r="I877"/>
      <c r="J877"/>
    </row>
    <row r="878" spans="1:10" ht="12.75">
      <c r="A878"/>
      <c r="B878"/>
      <c r="C878"/>
      <c r="D878" s="142"/>
      <c r="E878"/>
      <c r="F878"/>
      <c r="G878"/>
      <c r="H878" s="78"/>
      <c r="I878"/>
      <c r="J878"/>
    </row>
    <row r="879" spans="1:10" ht="12.75">
      <c r="A879"/>
      <c r="B879"/>
      <c r="C879"/>
      <c r="D879" s="142"/>
      <c r="E879"/>
      <c r="F879"/>
      <c r="G879"/>
      <c r="H879" s="78"/>
      <c r="I879"/>
      <c r="J879"/>
    </row>
    <row r="880" spans="1:10" ht="12.75">
      <c r="A880"/>
      <c r="B880"/>
      <c r="C880"/>
      <c r="D880" s="142"/>
      <c r="E880"/>
      <c r="F880"/>
      <c r="G880"/>
      <c r="H880" s="78"/>
      <c r="I880"/>
      <c r="J880"/>
    </row>
    <row r="881" spans="1:10" ht="12.75">
      <c r="A881"/>
      <c r="B881"/>
      <c r="C881"/>
      <c r="D881" s="142"/>
      <c r="E881"/>
      <c r="F881"/>
      <c r="G881"/>
      <c r="H881" s="78"/>
      <c r="I881"/>
      <c r="J881"/>
    </row>
    <row r="882" spans="1:10" ht="12.75">
      <c r="A882"/>
      <c r="B882"/>
      <c r="C882"/>
      <c r="D882" s="142"/>
      <c r="E882"/>
      <c r="F882"/>
      <c r="G882"/>
      <c r="H882" s="78"/>
      <c r="I882"/>
      <c r="J882"/>
    </row>
    <row r="883" spans="1:10" ht="12.75">
      <c r="A883"/>
      <c r="B883"/>
      <c r="C883"/>
      <c r="D883" s="142"/>
      <c r="E883"/>
      <c r="F883"/>
      <c r="G883"/>
      <c r="H883" s="78"/>
      <c r="I883"/>
      <c r="J883"/>
    </row>
    <row r="884" spans="1:10" ht="12.75">
      <c r="A884"/>
      <c r="B884"/>
      <c r="C884"/>
      <c r="D884" s="142"/>
      <c r="E884"/>
      <c r="F884"/>
      <c r="G884"/>
      <c r="H884" s="78"/>
      <c r="I884"/>
      <c r="J884"/>
    </row>
    <row r="885" spans="1:10" ht="12.75">
      <c r="A885"/>
      <c r="B885"/>
      <c r="C885"/>
      <c r="D885" s="142"/>
      <c r="E885"/>
      <c r="F885"/>
      <c r="G885"/>
      <c r="H885" s="78"/>
      <c r="I885"/>
      <c r="J885"/>
    </row>
    <row r="886" spans="1:10" ht="12.75">
      <c r="A886"/>
      <c r="B886"/>
      <c r="C886"/>
      <c r="D886" s="142"/>
      <c r="E886"/>
      <c r="F886"/>
      <c r="G886"/>
      <c r="H886" s="78"/>
      <c r="I886"/>
      <c r="J886"/>
    </row>
    <row r="887" spans="1:10" ht="12.75">
      <c r="A887"/>
      <c r="B887"/>
      <c r="C887"/>
      <c r="D887" s="142"/>
      <c r="E887"/>
      <c r="F887"/>
      <c r="G887"/>
      <c r="H887" s="78"/>
      <c r="I887"/>
      <c r="J887"/>
    </row>
    <row r="888" spans="1:10" ht="12.75">
      <c r="A888"/>
      <c r="B888"/>
      <c r="C888"/>
      <c r="D888" s="142"/>
      <c r="E888"/>
      <c r="F888"/>
      <c r="G888"/>
      <c r="H888" s="78"/>
      <c r="I888"/>
      <c r="J888"/>
    </row>
    <row r="889" spans="1:10" ht="12.75">
      <c r="A889"/>
      <c r="B889"/>
      <c r="C889"/>
      <c r="D889" s="142"/>
      <c r="E889"/>
      <c r="F889"/>
      <c r="G889"/>
      <c r="H889" s="78"/>
      <c r="I889"/>
      <c r="J889"/>
    </row>
    <row r="890" spans="1:10" ht="12.75">
      <c r="A890"/>
      <c r="B890"/>
      <c r="C890"/>
      <c r="D890" s="142"/>
      <c r="E890"/>
      <c r="F890"/>
      <c r="G890"/>
      <c r="H890" s="78"/>
      <c r="I890"/>
      <c r="J890"/>
    </row>
    <row r="891" spans="1:10" ht="12.75">
      <c r="A891"/>
      <c r="B891"/>
      <c r="C891"/>
      <c r="D891" s="142"/>
      <c r="E891"/>
      <c r="F891"/>
      <c r="G891"/>
      <c r="H891" s="78"/>
      <c r="I891"/>
      <c r="J891"/>
    </row>
    <row r="892" spans="1:10" ht="12.75">
      <c r="A892"/>
      <c r="B892"/>
      <c r="C892"/>
      <c r="D892" s="142"/>
      <c r="E892"/>
      <c r="F892"/>
      <c r="G892"/>
      <c r="H892" s="78"/>
      <c r="I892"/>
      <c r="J892"/>
    </row>
    <row r="893" spans="1:10" ht="12.75">
      <c r="A893"/>
      <c r="B893"/>
      <c r="C893"/>
      <c r="D893" s="142"/>
      <c r="E893"/>
      <c r="F893"/>
      <c r="G893"/>
      <c r="H893" s="78"/>
      <c r="I893"/>
      <c r="J893"/>
    </row>
    <row r="894" spans="1:10" ht="12.75">
      <c r="A894"/>
      <c r="B894"/>
      <c r="C894"/>
      <c r="D894" s="142"/>
      <c r="E894"/>
      <c r="F894"/>
      <c r="G894"/>
      <c r="H894" s="78"/>
      <c r="I894"/>
      <c r="J894"/>
    </row>
    <row r="895" spans="1:10" ht="12.75">
      <c r="A895"/>
      <c r="B895"/>
      <c r="C895"/>
      <c r="D895" s="142"/>
      <c r="E895"/>
      <c r="F895"/>
      <c r="G895"/>
      <c r="H895" s="78"/>
      <c r="I895"/>
      <c r="J895"/>
    </row>
    <row r="896" spans="1:10" ht="12.75">
      <c r="A896"/>
      <c r="B896"/>
      <c r="C896"/>
      <c r="D896" s="142"/>
      <c r="E896"/>
      <c r="F896"/>
      <c r="G896"/>
      <c r="H896" s="78"/>
      <c r="I896"/>
      <c r="J896"/>
    </row>
    <row r="897" spans="1:10" ht="12.75">
      <c r="A897"/>
      <c r="B897"/>
      <c r="C897"/>
      <c r="D897" s="142"/>
      <c r="E897"/>
      <c r="F897"/>
      <c r="G897"/>
      <c r="H897" s="78"/>
      <c r="I897"/>
      <c r="J897"/>
    </row>
    <row r="898" spans="1:10" ht="12.75">
      <c r="A898"/>
      <c r="B898"/>
      <c r="C898"/>
      <c r="D898" s="142"/>
      <c r="E898"/>
      <c r="F898"/>
      <c r="G898"/>
      <c r="H898" s="78"/>
      <c r="I898"/>
      <c r="J898"/>
    </row>
    <row r="899" spans="1:10" ht="12.75">
      <c r="A899"/>
      <c r="B899"/>
      <c r="C899"/>
      <c r="D899" s="142"/>
      <c r="E899"/>
      <c r="F899"/>
      <c r="G899"/>
      <c r="H899" s="78"/>
      <c r="I899"/>
      <c r="J899"/>
    </row>
    <row r="900" spans="1:10" ht="12.75">
      <c r="A900"/>
      <c r="B900"/>
      <c r="C900"/>
      <c r="D900" s="142"/>
      <c r="E900"/>
      <c r="F900"/>
      <c r="G900"/>
      <c r="H900" s="78"/>
      <c r="I900"/>
      <c r="J900"/>
    </row>
    <row r="901" spans="1:10" ht="12.75">
      <c r="A901"/>
      <c r="B901"/>
      <c r="C901"/>
      <c r="D901" s="142"/>
      <c r="E901"/>
      <c r="F901"/>
      <c r="G901"/>
      <c r="H901" s="78"/>
      <c r="I901"/>
      <c r="J901"/>
    </row>
    <row r="902" spans="1:10" ht="12.75">
      <c r="A902"/>
      <c r="B902"/>
      <c r="C902"/>
      <c r="D902" s="142"/>
      <c r="E902"/>
      <c r="F902"/>
      <c r="G902"/>
      <c r="H902" s="78"/>
      <c r="I902"/>
      <c r="J902"/>
    </row>
    <row r="903" spans="1:10" ht="12.75">
      <c r="A903"/>
      <c r="B903"/>
      <c r="C903"/>
      <c r="D903" s="142"/>
      <c r="E903"/>
      <c r="F903"/>
      <c r="G903"/>
      <c r="H903" s="78"/>
      <c r="I903"/>
      <c r="J903"/>
    </row>
    <row r="904" spans="1:10" ht="12.75">
      <c r="A904"/>
      <c r="B904"/>
      <c r="C904"/>
      <c r="D904" s="142"/>
      <c r="E904"/>
      <c r="F904"/>
      <c r="G904"/>
      <c r="H904" s="78"/>
      <c r="I904"/>
      <c r="J904"/>
    </row>
    <row r="905" spans="1:10" ht="12.75">
      <c r="A905"/>
      <c r="B905"/>
      <c r="C905"/>
      <c r="D905" s="142"/>
      <c r="E905"/>
      <c r="F905"/>
      <c r="G905"/>
      <c r="H905" s="78"/>
      <c r="I905"/>
      <c r="J905"/>
    </row>
    <row r="906" spans="1:10" ht="12.75">
      <c r="A906"/>
      <c r="B906"/>
      <c r="C906"/>
      <c r="D906" s="142"/>
      <c r="E906"/>
      <c r="F906"/>
      <c r="G906"/>
      <c r="H906" s="78"/>
      <c r="I906"/>
      <c r="J906"/>
    </row>
    <row r="907" spans="1:10" ht="12.75">
      <c r="A907"/>
      <c r="B907"/>
      <c r="C907"/>
      <c r="D907" s="142"/>
      <c r="E907"/>
      <c r="F907"/>
      <c r="G907"/>
      <c r="H907" s="78"/>
      <c r="I907"/>
      <c r="J907"/>
    </row>
    <row r="908" spans="1:10" ht="12.75">
      <c r="A908"/>
      <c r="B908"/>
      <c r="C908"/>
      <c r="D908" s="142"/>
      <c r="E908"/>
      <c r="F908"/>
      <c r="G908"/>
      <c r="H908" s="78"/>
      <c r="I908"/>
      <c r="J908"/>
    </row>
    <row r="909" spans="1:10" ht="12.75">
      <c r="A909"/>
      <c r="B909"/>
      <c r="C909"/>
      <c r="D909" s="142"/>
      <c r="E909"/>
      <c r="F909"/>
      <c r="G909"/>
      <c r="H909" s="78"/>
      <c r="I909"/>
      <c r="J909"/>
    </row>
    <row r="910" spans="1:10" ht="12.75">
      <c r="A910"/>
      <c r="B910"/>
      <c r="C910"/>
      <c r="D910" s="142"/>
      <c r="E910"/>
      <c r="F910"/>
      <c r="G910"/>
      <c r="H910" s="78"/>
      <c r="I910"/>
      <c r="J910"/>
    </row>
    <row r="911" spans="1:10" ht="12.75">
      <c r="A911"/>
      <c r="B911"/>
      <c r="C911"/>
      <c r="D911" s="142"/>
      <c r="E911"/>
      <c r="F911"/>
      <c r="G911"/>
      <c r="H911" s="78"/>
      <c r="I911"/>
      <c r="J911"/>
    </row>
    <row r="912" spans="1:10" ht="12.75">
      <c r="A912"/>
      <c r="B912"/>
      <c r="C912"/>
      <c r="D912" s="142"/>
      <c r="E912"/>
      <c r="F912"/>
      <c r="G912"/>
      <c r="H912" s="78"/>
      <c r="I912"/>
      <c r="J912"/>
    </row>
    <row r="913" spans="1:10" ht="12.75">
      <c r="A913"/>
      <c r="B913"/>
      <c r="C913"/>
      <c r="D913" s="142"/>
      <c r="E913"/>
      <c r="F913"/>
      <c r="G913"/>
      <c r="H913" s="78"/>
      <c r="I913"/>
      <c r="J913"/>
    </row>
    <row r="914" spans="1:10" ht="12.75">
      <c r="A914"/>
      <c r="B914"/>
      <c r="C914"/>
      <c r="D914" s="142"/>
      <c r="E914"/>
      <c r="F914"/>
      <c r="G914"/>
      <c r="H914" s="78"/>
      <c r="I914"/>
      <c r="J914"/>
    </row>
    <row r="915" spans="1:10" ht="12.75">
      <c r="A915"/>
      <c r="B915"/>
      <c r="C915"/>
      <c r="D915" s="142"/>
      <c r="E915"/>
      <c r="F915"/>
      <c r="G915"/>
      <c r="H915" s="78"/>
      <c r="I915"/>
      <c r="J915"/>
    </row>
    <row r="916" spans="1:10" ht="12.75">
      <c r="A916"/>
      <c r="B916"/>
      <c r="C916"/>
      <c r="D916" s="142"/>
      <c r="E916"/>
      <c r="F916"/>
      <c r="G916"/>
      <c r="H916" s="78"/>
      <c r="I916"/>
      <c r="J916"/>
    </row>
    <row r="917" spans="1:10" ht="12.75">
      <c r="A917"/>
      <c r="B917"/>
      <c r="C917"/>
      <c r="D917" s="142"/>
      <c r="E917"/>
      <c r="F917"/>
      <c r="G917"/>
      <c r="H917" s="78"/>
      <c r="I917"/>
      <c r="J917"/>
    </row>
    <row r="918" spans="1:10" ht="12.75">
      <c r="A918"/>
      <c r="B918"/>
      <c r="C918"/>
      <c r="D918" s="142"/>
      <c r="E918"/>
      <c r="F918"/>
      <c r="G918"/>
      <c r="H918" s="78"/>
      <c r="I918"/>
      <c r="J918"/>
    </row>
    <row r="919" spans="1:10" ht="12.75">
      <c r="A919"/>
      <c r="B919"/>
      <c r="C919"/>
      <c r="D919" s="142"/>
      <c r="E919"/>
      <c r="F919"/>
      <c r="G919"/>
      <c r="H919" s="78"/>
      <c r="I919"/>
      <c r="J919"/>
    </row>
    <row r="920" spans="1:10" ht="12.75">
      <c r="A920"/>
      <c r="B920"/>
      <c r="C920"/>
      <c r="D920" s="142"/>
      <c r="E920"/>
      <c r="F920"/>
      <c r="G920"/>
      <c r="H920" s="78"/>
      <c r="I920"/>
      <c r="J920"/>
    </row>
    <row r="921" spans="1:10" ht="12.75">
      <c r="A921"/>
      <c r="B921"/>
      <c r="C921"/>
      <c r="D921" s="142"/>
      <c r="E921"/>
      <c r="F921"/>
      <c r="G921"/>
      <c r="H921" s="78"/>
      <c r="I921"/>
      <c r="J921"/>
    </row>
    <row r="922" spans="1:10" ht="12.75">
      <c r="A922"/>
      <c r="B922"/>
      <c r="C922"/>
      <c r="D922" s="142"/>
      <c r="E922"/>
      <c r="F922"/>
      <c r="G922"/>
      <c r="H922" s="78"/>
      <c r="I922"/>
      <c r="J922"/>
    </row>
    <row r="923" spans="1:10" ht="12.75">
      <c r="A923"/>
      <c r="B923"/>
      <c r="C923"/>
      <c r="D923" s="142"/>
      <c r="E923"/>
      <c r="F923"/>
      <c r="G923"/>
      <c r="H923" s="78"/>
      <c r="I923"/>
      <c r="J923"/>
    </row>
    <row r="924" spans="1:10" ht="12.75">
      <c r="A924"/>
      <c r="B924"/>
      <c r="C924"/>
      <c r="D924" s="142"/>
      <c r="E924"/>
      <c r="F924"/>
      <c r="G924"/>
      <c r="H924" s="78"/>
      <c r="I924"/>
      <c r="J924"/>
    </row>
    <row r="925" spans="1:10" ht="12.75">
      <c r="A925"/>
      <c r="B925"/>
      <c r="C925"/>
      <c r="D925" s="142"/>
      <c r="E925"/>
      <c r="F925"/>
      <c r="G925"/>
      <c r="H925" s="78"/>
      <c r="I925"/>
      <c r="J925"/>
    </row>
    <row r="926" spans="1:10" ht="12.75">
      <c r="A926"/>
      <c r="B926"/>
      <c r="C926"/>
      <c r="D926" s="142"/>
      <c r="E926"/>
      <c r="F926"/>
      <c r="G926"/>
      <c r="H926" s="78"/>
      <c r="I926"/>
      <c r="J926"/>
    </row>
    <row r="927" spans="1:10" ht="12.75">
      <c r="A927"/>
      <c r="B927"/>
      <c r="C927"/>
      <c r="D927" s="142"/>
      <c r="E927"/>
      <c r="F927"/>
      <c r="G927"/>
      <c r="H927" s="78"/>
      <c r="I927"/>
      <c r="J927"/>
    </row>
    <row r="928" spans="1:10" ht="12.75">
      <c r="A928"/>
      <c r="B928"/>
      <c r="C928"/>
      <c r="D928" s="142"/>
      <c r="E928"/>
      <c r="F928"/>
      <c r="G928"/>
      <c r="H928" s="78"/>
      <c r="I928"/>
      <c r="J928"/>
    </row>
    <row r="929" spans="1:10" ht="12.75">
      <c r="A929"/>
      <c r="B929"/>
      <c r="C929"/>
      <c r="D929" s="142"/>
      <c r="E929"/>
      <c r="F929"/>
      <c r="G929"/>
      <c r="H929" s="78"/>
      <c r="I929"/>
      <c r="J929"/>
    </row>
    <row r="930" spans="1:10" ht="12.75">
      <c r="A930"/>
      <c r="B930"/>
      <c r="C930"/>
      <c r="D930" s="142"/>
      <c r="E930"/>
      <c r="F930"/>
      <c r="G930"/>
      <c r="H930" s="78"/>
      <c r="I930"/>
      <c r="J930"/>
    </row>
    <row r="931" spans="1:10" ht="12.75">
      <c r="A931"/>
      <c r="B931"/>
      <c r="C931"/>
      <c r="D931" s="142"/>
      <c r="E931"/>
      <c r="F931"/>
      <c r="G931"/>
      <c r="H931" s="78"/>
      <c r="I931"/>
      <c r="J931"/>
    </row>
    <row r="932" spans="1:10" ht="12.75">
      <c r="A932"/>
      <c r="B932"/>
      <c r="C932"/>
      <c r="D932" s="142"/>
      <c r="E932"/>
      <c r="F932"/>
      <c r="G932"/>
      <c r="H932" s="78"/>
      <c r="I932"/>
      <c r="J932"/>
    </row>
    <row r="933" spans="1:10" ht="12.75">
      <c r="A933"/>
      <c r="B933"/>
      <c r="C933"/>
      <c r="D933" s="142"/>
      <c r="E933"/>
      <c r="F933"/>
      <c r="G933"/>
      <c r="H933" s="78"/>
      <c r="I933"/>
      <c r="J933"/>
    </row>
    <row r="934" spans="1:10" ht="12.75">
      <c r="A934"/>
      <c r="B934"/>
      <c r="C934"/>
      <c r="D934" s="142"/>
      <c r="E934"/>
      <c r="F934"/>
      <c r="G934"/>
      <c r="H934" s="78"/>
      <c r="I934"/>
      <c r="J934"/>
    </row>
    <row r="935" spans="1:10" ht="12.75">
      <c r="A935"/>
      <c r="B935"/>
      <c r="C935"/>
      <c r="D935" s="142"/>
      <c r="E935"/>
      <c r="F935"/>
      <c r="G935"/>
      <c r="H935" s="78"/>
      <c r="I935"/>
      <c r="J935"/>
    </row>
    <row r="936" spans="1:10" ht="12.75">
      <c r="A936"/>
      <c r="B936"/>
      <c r="C936"/>
      <c r="D936" s="142"/>
      <c r="E936"/>
      <c r="F936"/>
      <c r="G936"/>
      <c r="H936" s="78"/>
      <c r="I936"/>
      <c r="J936"/>
    </row>
    <row r="937" spans="1:10" ht="12.75">
      <c r="A937"/>
      <c r="B937"/>
      <c r="C937"/>
      <c r="D937" s="142"/>
      <c r="E937"/>
      <c r="F937"/>
      <c r="G937"/>
      <c r="H937" s="78"/>
      <c r="I937"/>
      <c r="J937"/>
    </row>
    <row r="938" spans="1:10" ht="12.75">
      <c r="A938"/>
      <c r="B938"/>
      <c r="C938"/>
      <c r="D938" s="142"/>
      <c r="E938"/>
      <c r="F938"/>
      <c r="G938"/>
      <c r="H938" s="78"/>
      <c r="I938"/>
      <c r="J938"/>
    </row>
    <row r="939" spans="1:10" ht="12.75">
      <c r="A939"/>
      <c r="B939"/>
      <c r="C939"/>
      <c r="D939" s="142"/>
      <c r="E939"/>
      <c r="F939"/>
      <c r="G939"/>
      <c r="H939" s="78"/>
      <c r="I939"/>
      <c r="J939"/>
    </row>
    <row r="940" spans="1:10" ht="12.75">
      <c r="A940"/>
      <c r="B940"/>
      <c r="C940"/>
      <c r="D940" s="142"/>
      <c r="E940"/>
      <c r="F940"/>
      <c r="G940"/>
      <c r="H940" s="78"/>
      <c r="I940"/>
      <c r="J940"/>
    </row>
    <row r="941" spans="1:10" ht="12.75">
      <c r="A941"/>
      <c r="B941"/>
      <c r="C941"/>
      <c r="D941" s="142"/>
      <c r="E941"/>
      <c r="F941"/>
      <c r="G941"/>
      <c r="H941" s="78"/>
      <c r="I941"/>
      <c r="J941"/>
    </row>
    <row r="942" spans="1:10" ht="12.75">
      <c r="A942"/>
      <c r="B942"/>
      <c r="C942"/>
      <c r="D942" s="142"/>
      <c r="E942"/>
      <c r="F942"/>
      <c r="G942"/>
      <c r="H942" s="78"/>
      <c r="I942"/>
      <c r="J942"/>
    </row>
    <row r="943" spans="1:10" ht="12.75">
      <c r="A943"/>
      <c r="B943"/>
      <c r="C943"/>
      <c r="D943" s="142"/>
      <c r="E943"/>
      <c r="F943"/>
      <c r="G943"/>
      <c r="H943" s="78"/>
      <c r="I943"/>
      <c r="J943"/>
    </row>
    <row r="944" spans="1:10" ht="12.75">
      <c r="A944"/>
      <c r="B944"/>
      <c r="C944"/>
      <c r="D944" s="142"/>
      <c r="E944"/>
      <c r="F944"/>
      <c r="G944"/>
      <c r="H944" s="78"/>
      <c r="I944"/>
      <c r="J944"/>
    </row>
    <row r="945" spans="1:10" ht="12.75">
      <c r="A945"/>
      <c r="B945"/>
      <c r="C945"/>
      <c r="D945" s="142"/>
      <c r="E945"/>
      <c r="F945"/>
      <c r="G945"/>
      <c r="H945" s="78"/>
      <c r="I945"/>
      <c r="J945"/>
    </row>
    <row r="946" spans="1:10" ht="12.75">
      <c r="A946"/>
      <c r="B946"/>
      <c r="C946"/>
      <c r="D946" s="142"/>
      <c r="E946"/>
      <c r="F946"/>
      <c r="G946"/>
      <c r="H946" s="78"/>
      <c r="I946"/>
      <c r="J946"/>
    </row>
    <row r="947" spans="1:10" ht="12.75">
      <c r="A947"/>
      <c r="B947"/>
      <c r="C947"/>
      <c r="D947" s="142"/>
      <c r="E947"/>
      <c r="F947"/>
      <c r="G947"/>
      <c r="H947" s="78"/>
      <c r="I947"/>
      <c r="J947"/>
    </row>
    <row r="948" spans="1:10" ht="12.75">
      <c r="A948"/>
      <c r="B948"/>
      <c r="C948"/>
      <c r="D948" s="142"/>
      <c r="E948"/>
      <c r="F948"/>
      <c r="G948"/>
      <c r="H948" s="78"/>
      <c r="I948"/>
      <c r="J948"/>
    </row>
    <row r="949" spans="1:10" ht="12.75">
      <c r="A949"/>
      <c r="B949"/>
      <c r="C949"/>
      <c r="D949" s="142"/>
      <c r="E949"/>
      <c r="F949"/>
      <c r="G949"/>
      <c r="H949" s="78"/>
      <c r="I949"/>
      <c r="J949"/>
    </row>
    <row r="950" spans="1:10" ht="12.75">
      <c r="A950"/>
      <c r="B950"/>
      <c r="C950"/>
      <c r="D950" s="142"/>
      <c r="E950"/>
      <c r="F950"/>
      <c r="G950"/>
      <c r="H950" s="78"/>
      <c r="I950"/>
      <c r="J950"/>
    </row>
    <row r="951" spans="1:10" ht="12.75">
      <c r="A951"/>
      <c r="B951"/>
      <c r="C951"/>
      <c r="D951" s="142"/>
      <c r="E951"/>
      <c r="F951"/>
      <c r="G951"/>
      <c r="H951" s="78"/>
      <c r="I951"/>
      <c r="J951"/>
    </row>
    <row r="952" spans="1:10" ht="12.75">
      <c r="A952"/>
      <c r="B952"/>
      <c r="C952"/>
      <c r="D952" s="142"/>
      <c r="E952"/>
      <c r="F952"/>
      <c r="G952"/>
      <c r="H952" s="78"/>
      <c r="I952"/>
      <c r="J952"/>
    </row>
    <row r="953" spans="1:10" ht="12.75">
      <c r="A953"/>
      <c r="B953"/>
      <c r="C953"/>
      <c r="D953" s="142"/>
      <c r="E953"/>
      <c r="F953"/>
      <c r="G953"/>
      <c r="H953" s="78"/>
      <c r="I953"/>
      <c r="J953"/>
    </row>
    <row r="954" spans="1:10" ht="12.75">
      <c r="A954"/>
      <c r="B954"/>
      <c r="C954"/>
      <c r="D954" s="142"/>
      <c r="E954"/>
      <c r="F954"/>
      <c r="G954"/>
      <c r="H954" s="78"/>
      <c r="I954"/>
      <c r="J954"/>
    </row>
    <row r="955" spans="1:10" ht="12.75">
      <c r="A955"/>
      <c r="B955"/>
      <c r="C955"/>
      <c r="D955" s="142"/>
      <c r="E955"/>
      <c r="F955"/>
      <c r="G955"/>
      <c r="H955" s="78"/>
      <c r="I955"/>
      <c r="J955"/>
    </row>
    <row r="956" spans="1:10" ht="12.75">
      <c r="A956"/>
      <c r="B956"/>
      <c r="C956"/>
      <c r="D956" s="142"/>
      <c r="E956"/>
      <c r="F956"/>
      <c r="G956"/>
      <c r="H956" s="78"/>
      <c r="I956"/>
      <c r="J956"/>
    </row>
    <row r="957" spans="1:10" ht="12.75">
      <c r="A957"/>
      <c r="B957"/>
      <c r="C957"/>
      <c r="D957" s="142"/>
      <c r="E957"/>
      <c r="F957"/>
      <c r="G957"/>
      <c r="H957" s="78"/>
      <c r="I957"/>
      <c r="J957"/>
    </row>
    <row r="958" spans="1:10" ht="12.75">
      <c r="A958"/>
      <c r="B958"/>
      <c r="C958"/>
      <c r="D958" s="142"/>
      <c r="E958"/>
      <c r="F958"/>
      <c r="G958"/>
      <c r="H958" s="78"/>
      <c r="I958"/>
      <c r="J958"/>
    </row>
    <row r="959" spans="1:10" ht="12.75">
      <c r="A959"/>
      <c r="B959"/>
      <c r="C959"/>
      <c r="D959" s="142"/>
      <c r="E959"/>
      <c r="F959"/>
      <c r="G959"/>
      <c r="H959" s="78"/>
      <c r="I959"/>
      <c r="J959"/>
    </row>
    <row r="960" spans="1:10" ht="12.75">
      <c r="A960"/>
      <c r="B960"/>
      <c r="C960"/>
      <c r="D960" s="142"/>
      <c r="E960"/>
      <c r="F960"/>
      <c r="G960"/>
      <c r="H960" s="78"/>
      <c r="I960"/>
      <c r="J960"/>
    </row>
    <row r="961" spans="1:10" ht="12.75">
      <c r="A961"/>
      <c r="B961"/>
      <c r="C961"/>
      <c r="D961" s="142"/>
      <c r="E961"/>
      <c r="F961"/>
      <c r="G961"/>
      <c r="H961" s="78"/>
      <c r="I961"/>
      <c r="J961"/>
    </row>
    <row r="962" spans="1:10" ht="12.75">
      <c r="A962"/>
      <c r="B962"/>
      <c r="C962"/>
      <c r="D962" s="142"/>
      <c r="E962"/>
      <c r="F962"/>
      <c r="G962"/>
      <c r="H962" s="78"/>
      <c r="I962"/>
      <c r="J962"/>
    </row>
    <row r="963" spans="1:10" ht="12.75">
      <c r="A963"/>
      <c r="B963"/>
      <c r="C963"/>
      <c r="D963" s="142"/>
      <c r="E963"/>
      <c r="F963"/>
      <c r="G963"/>
      <c r="H963" s="78"/>
      <c r="I963"/>
      <c r="J963"/>
    </row>
    <row r="964" spans="1:10" ht="12.75">
      <c r="A964"/>
      <c r="B964"/>
      <c r="C964"/>
      <c r="D964" s="142"/>
      <c r="E964"/>
      <c r="F964"/>
      <c r="G964"/>
      <c r="H964" s="78"/>
      <c r="I964"/>
      <c r="J964"/>
    </row>
    <row r="965" spans="1:10" ht="12.75">
      <c r="A965"/>
      <c r="B965"/>
      <c r="C965"/>
      <c r="D965" s="142"/>
      <c r="E965"/>
      <c r="F965"/>
      <c r="G965"/>
      <c r="H965" s="78"/>
      <c r="I965"/>
      <c r="J965"/>
    </row>
    <row r="966" spans="1:10" ht="12.75">
      <c r="A966"/>
      <c r="B966"/>
      <c r="C966"/>
      <c r="D966" s="142"/>
      <c r="E966"/>
      <c r="F966"/>
      <c r="G966"/>
      <c r="H966" s="78"/>
      <c r="I966"/>
      <c r="J966"/>
    </row>
    <row r="967" spans="1:10" ht="12.75">
      <c r="A967"/>
      <c r="B967"/>
      <c r="C967"/>
      <c r="D967" s="142"/>
      <c r="E967"/>
      <c r="F967"/>
      <c r="G967"/>
      <c r="H967" s="78"/>
      <c r="I967"/>
      <c r="J967"/>
    </row>
    <row r="968" spans="1:10" ht="12.75">
      <c r="A968"/>
      <c r="B968"/>
      <c r="C968"/>
      <c r="D968" s="142"/>
      <c r="E968"/>
      <c r="F968"/>
      <c r="G968"/>
      <c r="H968" s="78"/>
      <c r="I968"/>
      <c r="J968"/>
    </row>
    <row r="969" spans="1:10" ht="12.75">
      <c r="A969"/>
      <c r="B969"/>
      <c r="C969"/>
      <c r="D969" s="142"/>
      <c r="E969"/>
      <c r="F969"/>
      <c r="G969"/>
      <c r="H969" s="78"/>
      <c r="I969"/>
      <c r="J969"/>
    </row>
    <row r="970" spans="1:10" ht="12.75">
      <c r="A970"/>
      <c r="B970"/>
      <c r="C970"/>
      <c r="D970" s="142"/>
      <c r="E970"/>
      <c r="F970"/>
      <c r="G970"/>
      <c r="H970" s="78"/>
      <c r="I970"/>
      <c r="J970"/>
    </row>
    <row r="971" spans="1:10" ht="12.75">
      <c r="A971"/>
      <c r="B971"/>
      <c r="C971"/>
      <c r="D971" s="142"/>
      <c r="E971"/>
      <c r="F971"/>
      <c r="G971"/>
      <c r="H971" s="78"/>
      <c r="I971"/>
      <c r="J971"/>
    </row>
    <row r="972" spans="1:10" ht="12.75">
      <c r="A972"/>
      <c r="B972"/>
      <c r="C972"/>
      <c r="D972" s="142"/>
      <c r="E972"/>
      <c r="F972"/>
      <c r="G972"/>
      <c r="H972" s="78"/>
      <c r="I972"/>
      <c r="J972"/>
    </row>
    <row r="973" spans="1:10" ht="12.75">
      <c r="A973"/>
      <c r="B973"/>
      <c r="C973"/>
      <c r="D973" s="142"/>
      <c r="E973"/>
      <c r="F973"/>
      <c r="G973"/>
      <c r="H973" s="78"/>
      <c r="I973"/>
      <c r="J973"/>
    </row>
    <row r="974" spans="1:10" ht="12.75">
      <c r="A974"/>
      <c r="B974"/>
      <c r="C974"/>
      <c r="D974" s="142"/>
      <c r="E974"/>
      <c r="F974"/>
      <c r="G974"/>
      <c r="H974" s="78"/>
      <c r="I974"/>
      <c r="J974"/>
    </row>
    <row r="975" spans="1:10" ht="12.75">
      <c r="A975"/>
      <c r="B975"/>
      <c r="C975"/>
      <c r="D975" s="142"/>
      <c r="E975"/>
      <c r="F975"/>
      <c r="G975"/>
      <c r="H975" s="78"/>
      <c r="I975"/>
      <c r="J975"/>
    </row>
    <row r="976" spans="1:10" ht="12.75">
      <c r="A976"/>
      <c r="B976"/>
      <c r="C976"/>
      <c r="D976" s="142"/>
      <c r="E976"/>
      <c r="F976"/>
      <c r="G976"/>
      <c r="H976" s="78"/>
      <c r="I976"/>
      <c r="J976"/>
    </row>
    <row r="977" spans="1:10" ht="12.75">
      <c r="A977"/>
      <c r="B977"/>
      <c r="C977"/>
      <c r="D977" s="142"/>
      <c r="E977"/>
      <c r="F977"/>
      <c r="G977"/>
      <c r="H977" s="78"/>
      <c r="I977"/>
      <c r="J977"/>
    </row>
    <row r="978" spans="1:10" ht="12.75">
      <c r="A978"/>
      <c r="B978"/>
      <c r="C978"/>
      <c r="D978" s="142"/>
      <c r="E978"/>
      <c r="F978"/>
      <c r="G978"/>
      <c r="H978" s="78"/>
      <c r="I978"/>
      <c r="J978"/>
    </row>
    <row r="979" spans="1:10" ht="12.75">
      <c r="A979"/>
      <c r="B979"/>
      <c r="C979"/>
      <c r="D979" s="142"/>
      <c r="E979"/>
      <c r="F979"/>
      <c r="G979"/>
      <c r="H979" s="78"/>
      <c r="I979"/>
      <c r="J979"/>
    </row>
    <row r="980" spans="1:10" ht="12.75">
      <c r="A980"/>
      <c r="B980"/>
      <c r="C980"/>
      <c r="D980" s="142"/>
      <c r="E980"/>
      <c r="F980"/>
      <c r="G980"/>
      <c r="H980" s="78"/>
      <c r="I980"/>
      <c r="J980"/>
    </row>
    <row r="981" spans="1:10" ht="12.75">
      <c r="A981"/>
      <c r="B981"/>
      <c r="C981"/>
      <c r="D981" s="142"/>
      <c r="E981"/>
      <c r="F981"/>
      <c r="G981"/>
      <c r="H981" s="78"/>
      <c r="I981"/>
      <c r="J981"/>
    </row>
    <row r="982" spans="1:10" ht="12.75">
      <c r="A982"/>
      <c r="B982"/>
      <c r="C982"/>
      <c r="D982" s="142"/>
      <c r="E982"/>
      <c r="F982"/>
      <c r="G982"/>
      <c r="H982" s="78"/>
      <c r="I982"/>
      <c r="J982"/>
    </row>
    <row r="983" spans="1:10" ht="12.75">
      <c r="A983"/>
      <c r="B983"/>
      <c r="C983"/>
      <c r="D983" s="142"/>
      <c r="E983"/>
      <c r="F983"/>
      <c r="G983"/>
      <c r="H983" s="78"/>
      <c r="I983"/>
      <c r="J983"/>
    </row>
    <row r="984" spans="1:10" ht="12.75">
      <c r="A984"/>
      <c r="B984"/>
      <c r="C984"/>
      <c r="D984" s="142"/>
      <c r="E984"/>
      <c r="F984"/>
      <c r="G984"/>
      <c r="H984" s="78"/>
      <c r="I984"/>
      <c r="J984"/>
    </row>
    <row r="985" spans="1:10" ht="12.75">
      <c r="A985"/>
      <c r="B985"/>
      <c r="C985"/>
      <c r="D985" s="142"/>
      <c r="E985"/>
      <c r="F985"/>
      <c r="G985"/>
      <c r="H985" s="78"/>
      <c r="I985"/>
      <c r="J985"/>
    </row>
    <row r="986" spans="1:10" ht="12.75">
      <c r="A986"/>
      <c r="B986"/>
      <c r="C986"/>
      <c r="D986" s="142"/>
      <c r="E986"/>
      <c r="F986"/>
      <c r="G986"/>
      <c r="H986" s="78"/>
      <c r="I986"/>
      <c r="J986"/>
    </row>
    <row r="987" spans="1:10" ht="12.75">
      <c r="A987"/>
      <c r="B987"/>
      <c r="C987"/>
      <c r="D987" s="142"/>
      <c r="E987"/>
      <c r="F987"/>
      <c r="G987"/>
      <c r="H987" s="78"/>
      <c r="I987"/>
      <c r="J987"/>
    </row>
    <row r="988" spans="1:10" ht="12.75">
      <c r="A988"/>
      <c r="B988"/>
      <c r="C988"/>
      <c r="D988" s="142"/>
      <c r="E988"/>
      <c r="F988"/>
      <c r="G988"/>
      <c r="H988" s="78"/>
      <c r="I988"/>
      <c r="J988"/>
    </row>
    <row r="989" spans="1:10" ht="12.75">
      <c r="A989"/>
      <c r="B989"/>
      <c r="C989"/>
      <c r="D989" s="142"/>
      <c r="E989"/>
      <c r="F989"/>
      <c r="G989"/>
      <c r="H989" s="78"/>
      <c r="I989"/>
      <c r="J989"/>
    </row>
    <row r="990" spans="1:10" ht="12.75">
      <c r="A990"/>
      <c r="B990"/>
      <c r="C990"/>
      <c r="D990" s="142"/>
      <c r="E990"/>
      <c r="F990"/>
      <c r="G990"/>
      <c r="H990" s="78"/>
      <c r="I990"/>
      <c r="J990"/>
    </row>
    <row r="991" spans="1:10" ht="12.75">
      <c r="A991"/>
      <c r="B991"/>
      <c r="C991"/>
      <c r="D991" s="142"/>
      <c r="E991"/>
      <c r="F991"/>
      <c r="G991"/>
      <c r="H991" s="78"/>
      <c r="I991"/>
      <c r="J991"/>
    </row>
    <row r="992" spans="1:10" ht="12.75">
      <c r="A992"/>
      <c r="B992"/>
      <c r="C992"/>
      <c r="D992" s="142"/>
      <c r="E992"/>
      <c r="F992"/>
      <c r="G992"/>
      <c r="H992" s="78"/>
      <c r="I992"/>
      <c r="J992"/>
    </row>
    <row r="993" spans="1:10" ht="12.75">
      <c r="A993"/>
      <c r="B993"/>
      <c r="C993"/>
      <c r="D993" s="142"/>
      <c r="E993"/>
      <c r="F993"/>
      <c r="G993"/>
      <c r="H993" s="78"/>
      <c r="I993"/>
      <c r="J993"/>
    </row>
    <row r="994" spans="1:10" ht="12.75">
      <c r="A994"/>
      <c r="B994"/>
      <c r="C994"/>
      <c r="D994" s="142"/>
      <c r="E994"/>
      <c r="F994"/>
      <c r="G994"/>
      <c r="H994" s="78"/>
      <c r="I994"/>
      <c r="J994"/>
    </row>
    <row r="995" spans="1:10" ht="12.75">
      <c r="A995"/>
      <c r="B995"/>
      <c r="C995"/>
      <c r="D995" s="142"/>
      <c r="E995"/>
      <c r="F995"/>
      <c r="G995"/>
      <c r="H995" s="78"/>
      <c r="I995"/>
      <c r="J995"/>
    </row>
    <row r="996" spans="1:10" ht="12.75">
      <c r="A996"/>
      <c r="B996"/>
      <c r="C996"/>
      <c r="D996" s="142"/>
      <c r="E996"/>
      <c r="F996"/>
      <c r="G996"/>
      <c r="H996" s="78"/>
      <c r="I996"/>
      <c r="J996"/>
    </row>
    <row r="997" spans="1:10" ht="12.75">
      <c r="A997"/>
      <c r="B997"/>
      <c r="C997"/>
      <c r="D997" s="142"/>
      <c r="E997"/>
      <c r="F997"/>
      <c r="G997"/>
      <c r="H997" s="78"/>
      <c r="I997"/>
      <c r="J997"/>
    </row>
    <row r="998" spans="1:10" ht="12.75">
      <c r="A998"/>
      <c r="B998"/>
      <c r="C998"/>
      <c r="D998" s="142"/>
      <c r="E998"/>
      <c r="F998"/>
      <c r="G998"/>
      <c r="H998" s="78"/>
      <c r="I998"/>
      <c r="J998"/>
    </row>
    <row r="999" spans="1:10" ht="12.75">
      <c r="A999"/>
      <c r="B999"/>
      <c r="C999"/>
      <c r="D999" s="142"/>
      <c r="E999"/>
      <c r="F999"/>
      <c r="G999"/>
      <c r="H999" s="78"/>
      <c r="I999"/>
      <c r="J999"/>
    </row>
    <row r="1000" spans="1:10" ht="12.75">
      <c r="A1000"/>
      <c r="B1000"/>
      <c r="C1000"/>
      <c r="D1000" s="142"/>
      <c r="E1000"/>
      <c r="F1000"/>
      <c r="G1000"/>
      <c r="H1000" s="78"/>
      <c r="I1000"/>
      <c r="J1000"/>
    </row>
    <row r="1001" spans="1:10" ht="12.75">
      <c r="A1001"/>
      <c r="B1001"/>
      <c r="C1001"/>
      <c r="D1001" s="142"/>
      <c r="E1001"/>
      <c r="F1001"/>
      <c r="G1001"/>
      <c r="H1001" s="78"/>
      <c r="I1001"/>
      <c r="J1001"/>
    </row>
    <row r="1002" spans="1:10" ht="12.75">
      <c r="A1002"/>
      <c r="B1002"/>
      <c r="C1002"/>
      <c r="D1002" s="142"/>
      <c r="E1002"/>
      <c r="F1002"/>
      <c r="G1002"/>
      <c r="H1002" s="78"/>
      <c r="I1002"/>
      <c r="J1002"/>
    </row>
    <row r="1003" spans="1:10" ht="12.75">
      <c r="A1003"/>
      <c r="B1003"/>
      <c r="C1003"/>
      <c r="D1003" s="142"/>
      <c r="E1003"/>
      <c r="F1003"/>
      <c r="G1003"/>
      <c r="H1003" s="78"/>
      <c r="I1003"/>
      <c r="J1003"/>
    </row>
    <row r="1004" spans="1:10" ht="12.75">
      <c r="A1004"/>
      <c r="B1004"/>
      <c r="C1004"/>
      <c r="D1004" s="142"/>
      <c r="E1004"/>
      <c r="F1004"/>
      <c r="G1004"/>
      <c r="H1004" s="78"/>
      <c r="I1004"/>
      <c r="J1004"/>
    </row>
    <row r="1005" spans="1:10" ht="12.75">
      <c r="A1005"/>
      <c r="B1005"/>
      <c r="C1005"/>
      <c r="D1005" s="142"/>
      <c r="E1005"/>
      <c r="F1005"/>
      <c r="G1005"/>
      <c r="H1005" s="78"/>
      <c r="I1005"/>
      <c r="J1005"/>
    </row>
    <row r="1006" spans="1:10" ht="12.75">
      <c r="A1006"/>
      <c r="B1006"/>
      <c r="C1006"/>
      <c r="D1006" s="142"/>
      <c r="E1006"/>
      <c r="F1006"/>
      <c r="G1006"/>
      <c r="H1006" s="78"/>
      <c r="I1006"/>
      <c r="J1006"/>
    </row>
    <row r="1007" spans="1:10" ht="12.75">
      <c r="A1007"/>
      <c r="B1007"/>
      <c r="C1007"/>
      <c r="D1007" s="142"/>
      <c r="E1007"/>
      <c r="F1007"/>
      <c r="G1007"/>
      <c r="H1007" s="78"/>
      <c r="I1007"/>
      <c r="J1007"/>
    </row>
    <row r="1008" spans="1:10" ht="12.75">
      <c r="A1008"/>
      <c r="B1008"/>
      <c r="C1008"/>
      <c r="D1008" s="142"/>
      <c r="E1008"/>
      <c r="F1008"/>
      <c r="G1008"/>
      <c r="H1008" s="78"/>
      <c r="I1008"/>
      <c r="J1008"/>
    </row>
    <row r="1009" spans="1:10" ht="12.75">
      <c r="A1009"/>
      <c r="B1009"/>
      <c r="C1009"/>
      <c r="D1009" s="142"/>
      <c r="E1009"/>
      <c r="F1009"/>
      <c r="G1009"/>
      <c r="H1009" s="78"/>
      <c r="I1009"/>
      <c r="J1009"/>
    </row>
    <row r="1010" spans="1:10" ht="12.75">
      <c r="A1010"/>
      <c r="B1010"/>
      <c r="C1010"/>
      <c r="D1010" s="142"/>
      <c r="E1010"/>
      <c r="F1010"/>
      <c r="G1010"/>
      <c r="H1010" s="78"/>
      <c r="I1010"/>
      <c r="J1010"/>
    </row>
    <row r="1011" spans="1:10" ht="12.75">
      <c r="A1011"/>
      <c r="B1011"/>
      <c r="C1011"/>
      <c r="D1011" s="142"/>
      <c r="E1011"/>
      <c r="F1011"/>
      <c r="G1011"/>
      <c r="H1011" s="78"/>
      <c r="I1011"/>
      <c r="J1011"/>
    </row>
    <row r="1012" spans="1:10" ht="12.75">
      <c r="A1012"/>
      <c r="B1012"/>
      <c r="C1012"/>
      <c r="D1012" s="142"/>
      <c r="E1012"/>
      <c r="F1012"/>
      <c r="G1012"/>
      <c r="H1012" s="78"/>
      <c r="I1012"/>
      <c r="J1012"/>
    </row>
    <row r="1013" spans="1:10" ht="12.75">
      <c r="A1013"/>
      <c r="B1013"/>
      <c r="C1013"/>
      <c r="D1013" s="142"/>
      <c r="E1013"/>
      <c r="F1013"/>
      <c r="G1013"/>
      <c r="H1013" s="78"/>
      <c r="I1013"/>
      <c r="J1013"/>
    </row>
    <row r="1014" spans="1:10" ht="12.75">
      <c r="A1014"/>
      <c r="B1014"/>
      <c r="C1014"/>
      <c r="D1014" s="142"/>
      <c r="E1014"/>
      <c r="F1014"/>
      <c r="G1014"/>
      <c r="H1014" s="78"/>
      <c r="I1014"/>
      <c r="J1014"/>
    </row>
    <row r="1015" spans="1:10" ht="12.75">
      <c r="A1015"/>
      <c r="B1015"/>
      <c r="C1015"/>
      <c r="D1015" s="142"/>
      <c r="E1015"/>
      <c r="F1015"/>
      <c r="G1015"/>
      <c r="H1015" s="78"/>
      <c r="I1015"/>
      <c r="J1015"/>
    </row>
    <row r="1016" spans="1:10" ht="12.75">
      <c r="A1016"/>
      <c r="B1016"/>
      <c r="C1016"/>
      <c r="D1016" s="142"/>
      <c r="E1016"/>
      <c r="F1016"/>
      <c r="G1016"/>
      <c r="H1016" s="78"/>
      <c r="I1016"/>
      <c r="J1016"/>
    </row>
    <row r="1017" spans="1:10" ht="12.75">
      <c r="A1017"/>
      <c r="B1017"/>
      <c r="C1017"/>
      <c r="D1017" s="142"/>
      <c r="E1017"/>
      <c r="F1017"/>
      <c r="G1017"/>
      <c r="H1017" s="78"/>
      <c r="I1017"/>
      <c r="J1017"/>
    </row>
    <row r="1018" spans="1:10" ht="12.75">
      <c r="A1018"/>
      <c r="B1018"/>
      <c r="C1018"/>
      <c r="D1018" s="142"/>
      <c r="E1018"/>
      <c r="F1018"/>
      <c r="G1018"/>
      <c r="H1018" s="78"/>
      <c r="I1018"/>
      <c r="J1018"/>
    </row>
    <row r="1019" spans="1:10" ht="12.75">
      <c r="A1019"/>
      <c r="B1019"/>
      <c r="C1019"/>
      <c r="D1019" s="142"/>
      <c r="E1019"/>
      <c r="F1019"/>
      <c r="G1019"/>
      <c r="H1019" s="78"/>
      <c r="I1019"/>
      <c r="J1019"/>
    </row>
    <row r="1020" spans="1:10" ht="12.75">
      <c r="A1020"/>
      <c r="B1020"/>
      <c r="C1020"/>
      <c r="D1020" s="142"/>
      <c r="E1020"/>
      <c r="F1020"/>
      <c r="G1020"/>
      <c r="H1020" s="78"/>
      <c r="I1020"/>
      <c r="J1020"/>
    </row>
    <row r="1021" spans="1:10" ht="12.75">
      <c r="A1021"/>
      <c r="B1021"/>
      <c r="C1021"/>
      <c r="D1021" s="142"/>
      <c r="E1021"/>
      <c r="F1021"/>
      <c r="G1021"/>
      <c r="H1021" s="78"/>
      <c r="I1021"/>
      <c r="J1021"/>
    </row>
    <row r="1022" spans="1:10" ht="12.75">
      <c r="A1022"/>
      <c r="B1022"/>
      <c r="C1022"/>
      <c r="D1022" s="142"/>
      <c r="E1022"/>
      <c r="F1022"/>
      <c r="G1022"/>
      <c r="H1022" s="78"/>
      <c r="I1022"/>
      <c r="J1022"/>
    </row>
    <row r="1023" spans="1:10" ht="12.75">
      <c r="A1023"/>
      <c r="B1023"/>
      <c r="C1023"/>
      <c r="D1023" s="142"/>
      <c r="E1023"/>
      <c r="F1023"/>
      <c r="G1023"/>
      <c r="H1023" s="78"/>
      <c r="I1023"/>
      <c r="J1023"/>
    </row>
    <row r="1024" spans="1:10" ht="12.75">
      <c r="A1024"/>
      <c r="B1024"/>
      <c r="C1024"/>
      <c r="D1024" s="142"/>
      <c r="E1024"/>
      <c r="F1024"/>
      <c r="G1024"/>
      <c r="H1024" s="78"/>
      <c r="I1024"/>
      <c r="J1024"/>
    </row>
    <row r="1025" spans="1:10" ht="12.75">
      <c r="A1025"/>
      <c r="B1025"/>
      <c r="C1025"/>
      <c r="D1025" s="142"/>
      <c r="E1025"/>
      <c r="F1025"/>
      <c r="G1025"/>
      <c r="H1025" s="78"/>
      <c r="I1025"/>
      <c r="J1025"/>
    </row>
    <row r="1026" spans="1:10" ht="12.75">
      <c r="A1026"/>
      <c r="B1026"/>
      <c r="C1026"/>
      <c r="D1026" s="142"/>
      <c r="E1026"/>
      <c r="F1026"/>
      <c r="G1026"/>
      <c r="H1026" s="78"/>
      <c r="I1026"/>
      <c r="J1026"/>
    </row>
    <row r="1027" spans="1:10" ht="12.75">
      <c r="A1027"/>
      <c r="B1027"/>
      <c r="C1027"/>
      <c r="D1027" s="142"/>
      <c r="E1027"/>
      <c r="F1027"/>
      <c r="G1027"/>
      <c r="H1027" s="78"/>
      <c r="I1027"/>
      <c r="J1027"/>
    </row>
    <row r="1028" spans="1:10" ht="12.75">
      <c r="A1028"/>
      <c r="B1028"/>
      <c r="C1028"/>
      <c r="D1028" s="142"/>
      <c r="E1028"/>
      <c r="F1028"/>
      <c r="G1028"/>
      <c r="H1028" s="78"/>
      <c r="I1028"/>
      <c r="J1028"/>
    </row>
    <row r="1029" spans="1:10" ht="12.75">
      <c r="A1029"/>
      <c r="B1029"/>
      <c r="C1029"/>
      <c r="D1029" s="142"/>
      <c r="E1029"/>
      <c r="F1029"/>
      <c r="G1029"/>
      <c r="H1029" s="78"/>
      <c r="I1029"/>
      <c r="J1029"/>
    </row>
    <row r="1030" spans="1:10" ht="12.75">
      <c r="A1030"/>
      <c r="B1030"/>
      <c r="C1030"/>
      <c r="D1030" s="142"/>
      <c r="E1030"/>
      <c r="F1030"/>
      <c r="G1030"/>
      <c r="H1030" s="78"/>
      <c r="I1030"/>
      <c r="J1030"/>
    </row>
    <row r="1031" spans="1:10" ht="12.75">
      <c r="A1031"/>
      <c r="B1031"/>
      <c r="C1031"/>
      <c r="D1031" s="142"/>
      <c r="E1031"/>
      <c r="F1031"/>
      <c r="G1031"/>
      <c r="H1031" s="78"/>
      <c r="I1031"/>
      <c r="J1031"/>
    </row>
    <row r="1032" spans="1:10" ht="12.75">
      <c r="A1032"/>
      <c r="B1032"/>
      <c r="C1032"/>
      <c r="D1032" s="142"/>
      <c r="E1032"/>
      <c r="F1032"/>
      <c r="G1032"/>
      <c r="H1032" s="78"/>
      <c r="I1032"/>
      <c r="J1032"/>
    </row>
    <row r="1033" spans="1:10" ht="12.75">
      <c r="A1033"/>
      <c r="B1033"/>
      <c r="C1033"/>
      <c r="D1033" s="142"/>
      <c r="E1033"/>
      <c r="F1033"/>
      <c r="G1033"/>
      <c r="H1033" s="78"/>
      <c r="I1033"/>
      <c r="J1033"/>
    </row>
    <row r="1034" spans="1:10" ht="12.75">
      <c r="A1034"/>
      <c r="B1034"/>
      <c r="C1034"/>
      <c r="D1034" s="142"/>
      <c r="E1034"/>
      <c r="F1034"/>
      <c r="G1034"/>
      <c r="H1034" s="78"/>
      <c r="I1034"/>
      <c r="J1034"/>
    </row>
    <row r="1035" spans="1:10" ht="12.75">
      <c r="A1035"/>
      <c r="B1035"/>
      <c r="C1035"/>
      <c r="D1035" s="142"/>
      <c r="E1035"/>
      <c r="F1035"/>
      <c r="G1035"/>
      <c r="H1035" s="78"/>
      <c r="I1035"/>
      <c r="J1035"/>
    </row>
    <row r="1036" spans="1:10" ht="12.75">
      <c r="A1036"/>
      <c r="B1036"/>
      <c r="C1036"/>
      <c r="D1036" s="142"/>
      <c r="E1036"/>
      <c r="F1036"/>
      <c r="G1036"/>
      <c r="H1036" s="78"/>
      <c r="I1036"/>
      <c r="J1036"/>
    </row>
    <row r="1037" spans="1:10" ht="12.75">
      <c r="A1037"/>
      <c r="B1037"/>
      <c r="C1037"/>
      <c r="D1037" s="142"/>
      <c r="E1037"/>
      <c r="F1037"/>
      <c r="G1037"/>
      <c r="H1037" s="78"/>
      <c r="I1037"/>
      <c r="J1037"/>
    </row>
    <row r="1038" spans="1:10" ht="12.75">
      <c r="A1038"/>
      <c r="B1038"/>
      <c r="C1038"/>
      <c r="D1038" s="142"/>
      <c r="E1038"/>
      <c r="F1038"/>
      <c r="G1038"/>
      <c r="H1038" s="78"/>
      <c r="I1038"/>
      <c r="J1038"/>
    </row>
    <row r="1039" spans="1:10" ht="12.75">
      <c r="A1039"/>
      <c r="B1039"/>
      <c r="C1039"/>
      <c r="D1039" s="142"/>
      <c r="E1039"/>
      <c r="F1039"/>
      <c r="G1039"/>
      <c r="H1039" s="78"/>
      <c r="I1039"/>
      <c r="J1039"/>
    </row>
    <row r="1040" spans="1:10" ht="12.75">
      <c r="A1040"/>
      <c r="B1040"/>
      <c r="C1040"/>
      <c r="D1040" s="142"/>
      <c r="E1040"/>
      <c r="F1040"/>
      <c r="G1040"/>
      <c r="H1040" s="78"/>
      <c r="I1040"/>
      <c r="J1040"/>
    </row>
    <row r="1041" spans="1:10" ht="12.75">
      <c r="A1041"/>
      <c r="B1041"/>
      <c r="C1041"/>
      <c r="D1041" s="142"/>
      <c r="E1041"/>
      <c r="F1041"/>
      <c r="G1041"/>
      <c r="H1041" s="78"/>
      <c r="I1041"/>
      <c r="J1041"/>
    </row>
    <row r="1042" spans="1:10" ht="12.75">
      <c r="A1042"/>
      <c r="B1042"/>
      <c r="C1042"/>
      <c r="D1042" s="142"/>
      <c r="E1042"/>
      <c r="F1042"/>
      <c r="G1042"/>
      <c r="H1042" s="78"/>
      <c r="I1042"/>
      <c r="J1042"/>
    </row>
    <row r="1043" spans="1:10" ht="12.75">
      <c r="A1043"/>
      <c r="B1043"/>
      <c r="C1043"/>
      <c r="D1043" s="142"/>
      <c r="E1043"/>
      <c r="F1043"/>
      <c r="G1043"/>
      <c r="H1043" s="78"/>
      <c r="I1043"/>
      <c r="J1043"/>
    </row>
    <row r="1044" spans="1:10" ht="12.75">
      <c r="A1044"/>
      <c r="B1044"/>
      <c r="C1044"/>
      <c r="D1044" s="142"/>
      <c r="E1044"/>
      <c r="F1044"/>
      <c r="G1044"/>
      <c r="H1044" s="78"/>
      <c r="I1044"/>
      <c r="J1044"/>
    </row>
    <row r="1045" spans="1:10" ht="12.75">
      <c r="A1045"/>
      <c r="B1045"/>
      <c r="C1045"/>
      <c r="D1045" s="142"/>
      <c r="E1045"/>
      <c r="F1045"/>
      <c r="G1045"/>
      <c r="H1045" s="78"/>
      <c r="I1045"/>
      <c r="J1045"/>
    </row>
    <row r="1046" spans="1:10" ht="12.75">
      <c r="A1046"/>
      <c r="B1046"/>
      <c r="C1046"/>
      <c r="D1046" s="142"/>
      <c r="E1046"/>
      <c r="F1046"/>
      <c r="G1046"/>
      <c r="H1046" s="78"/>
      <c r="I1046"/>
      <c r="J1046"/>
    </row>
    <row r="1047" spans="1:10" ht="12.75">
      <c r="A1047"/>
      <c r="B1047"/>
      <c r="C1047"/>
      <c r="D1047" s="142"/>
      <c r="E1047"/>
      <c r="F1047"/>
      <c r="G1047"/>
      <c r="H1047" s="78"/>
      <c r="I1047"/>
      <c r="J1047"/>
    </row>
    <row r="1048" spans="1:10" ht="12.75">
      <c r="A1048"/>
      <c r="B1048"/>
      <c r="C1048"/>
      <c r="D1048" s="142"/>
      <c r="E1048"/>
      <c r="F1048"/>
      <c r="G1048"/>
      <c r="H1048" s="78"/>
      <c r="I1048"/>
      <c r="J1048"/>
    </row>
    <row r="1049" spans="1:10" ht="12.75">
      <c r="A1049"/>
      <c r="B1049"/>
      <c r="C1049"/>
      <c r="D1049" s="142"/>
      <c r="E1049"/>
      <c r="F1049"/>
      <c r="G1049"/>
      <c r="H1049" s="78"/>
      <c r="I1049"/>
      <c r="J1049"/>
    </row>
    <row r="1050" spans="1:10" ht="12.75">
      <c r="A1050"/>
      <c r="B1050"/>
      <c r="C1050"/>
      <c r="D1050" s="142"/>
      <c r="E1050"/>
      <c r="F1050"/>
      <c r="G1050"/>
      <c r="H1050" s="78"/>
      <c r="I1050"/>
      <c r="J1050"/>
    </row>
    <row r="1051" spans="1:10" ht="12.75">
      <c r="A1051"/>
      <c r="B1051"/>
      <c r="C1051"/>
      <c r="D1051" s="142"/>
      <c r="E1051"/>
      <c r="F1051"/>
      <c r="G1051"/>
      <c r="H1051" s="78"/>
      <c r="I1051"/>
      <c r="J1051"/>
    </row>
    <row r="1052" spans="1:10" ht="12.75">
      <c r="A1052"/>
      <c r="B1052"/>
      <c r="C1052"/>
      <c r="D1052" s="142"/>
      <c r="E1052"/>
      <c r="F1052"/>
      <c r="G1052"/>
      <c r="H1052" s="78"/>
      <c r="I1052"/>
      <c r="J1052"/>
    </row>
    <row r="1053" spans="1:10" ht="12.75">
      <c r="A1053"/>
      <c r="B1053"/>
      <c r="C1053"/>
      <c r="D1053" s="142"/>
      <c r="E1053"/>
      <c r="F1053"/>
      <c r="G1053"/>
      <c r="H1053" s="78"/>
      <c r="I1053"/>
      <c r="J1053"/>
    </row>
    <row r="1054" spans="1:10" ht="12.75">
      <c r="A1054"/>
      <c r="B1054"/>
      <c r="C1054"/>
      <c r="D1054" s="142"/>
      <c r="E1054"/>
      <c r="F1054"/>
      <c r="G1054"/>
      <c r="H1054" s="78"/>
      <c r="I1054"/>
      <c r="J1054"/>
    </row>
    <row r="1055" spans="1:10" ht="12.75">
      <c r="A1055"/>
      <c r="B1055"/>
      <c r="C1055"/>
      <c r="D1055" s="142"/>
      <c r="E1055"/>
      <c r="F1055"/>
      <c r="G1055"/>
      <c r="H1055" s="78"/>
      <c r="I1055"/>
      <c r="J1055"/>
    </row>
    <row r="1056" spans="1:10" ht="12.75">
      <c r="A1056"/>
      <c r="B1056"/>
      <c r="C1056"/>
      <c r="D1056" s="142"/>
      <c r="E1056"/>
      <c r="F1056"/>
      <c r="G1056"/>
      <c r="H1056" s="78"/>
      <c r="I1056"/>
      <c r="J1056"/>
    </row>
    <row r="1057" spans="1:10" ht="12.75">
      <c r="A1057"/>
      <c r="B1057"/>
      <c r="C1057"/>
      <c r="D1057" s="142"/>
      <c r="E1057"/>
      <c r="F1057"/>
      <c r="G1057"/>
      <c r="H1057" s="78"/>
      <c r="I1057"/>
      <c r="J1057"/>
    </row>
    <row r="1058" spans="1:10" ht="12.75">
      <c r="A1058"/>
      <c r="B1058"/>
      <c r="C1058"/>
      <c r="D1058" s="142"/>
      <c r="E1058"/>
      <c r="F1058"/>
      <c r="G1058"/>
      <c r="H1058" s="78"/>
      <c r="I1058"/>
      <c r="J1058"/>
    </row>
    <row r="1059" spans="1:10" ht="12.75">
      <c r="A1059"/>
      <c r="B1059"/>
      <c r="C1059"/>
      <c r="D1059" s="142"/>
      <c r="E1059"/>
      <c r="F1059"/>
      <c r="G1059"/>
      <c r="H1059" s="78"/>
      <c r="I1059"/>
      <c r="J1059"/>
    </row>
    <row r="1060" spans="1:10" ht="12.75">
      <c r="A1060"/>
      <c r="B1060"/>
      <c r="C1060"/>
      <c r="D1060" s="142"/>
      <c r="E1060"/>
      <c r="F1060"/>
      <c r="G1060"/>
      <c r="H1060" s="78"/>
      <c r="I1060"/>
      <c r="J1060"/>
    </row>
    <row r="1061" spans="1:10" ht="12.75">
      <c r="A1061"/>
      <c r="B1061"/>
      <c r="C1061"/>
      <c r="D1061" s="142"/>
      <c r="E1061"/>
      <c r="F1061"/>
      <c r="G1061"/>
      <c r="H1061" s="78"/>
      <c r="I1061"/>
      <c r="J1061"/>
    </row>
    <row r="1062" spans="1:10" ht="12.75">
      <c r="A1062"/>
      <c r="B1062"/>
      <c r="C1062"/>
      <c r="D1062" s="142"/>
      <c r="E1062"/>
      <c r="F1062"/>
      <c r="G1062"/>
      <c r="H1062" s="78"/>
      <c r="I1062"/>
      <c r="J1062"/>
    </row>
    <row r="1063" spans="1:10" ht="12.75">
      <c r="A1063"/>
      <c r="B1063"/>
      <c r="C1063"/>
      <c r="D1063" s="142"/>
      <c r="E1063"/>
      <c r="F1063"/>
      <c r="G1063"/>
      <c r="H1063" s="78"/>
      <c r="I1063"/>
      <c r="J1063"/>
    </row>
    <row r="1064" spans="1:10" ht="12.75">
      <c r="A1064"/>
      <c r="B1064"/>
      <c r="C1064"/>
      <c r="D1064" s="142"/>
      <c r="E1064"/>
      <c r="F1064"/>
      <c r="G1064"/>
      <c r="H1064" s="78"/>
      <c r="I1064"/>
      <c r="J1064"/>
    </row>
    <row r="1065" spans="1:10" ht="12.75">
      <c r="A1065"/>
      <c r="B1065"/>
      <c r="C1065"/>
      <c r="D1065" s="142"/>
      <c r="E1065"/>
      <c r="F1065"/>
      <c r="G1065"/>
      <c r="H1065" s="78"/>
      <c r="I1065"/>
      <c r="J1065"/>
    </row>
    <row r="1066" spans="1:10" ht="12.75">
      <c r="A1066"/>
      <c r="B1066"/>
      <c r="C1066"/>
      <c r="D1066" s="142"/>
      <c r="E1066"/>
      <c r="F1066"/>
      <c r="G1066"/>
      <c r="H1066" s="78"/>
      <c r="I1066"/>
      <c r="J1066"/>
    </row>
    <row r="1067" spans="1:10" ht="12.75">
      <c r="A1067"/>
      <c r="B1067"/>
      <c r="C1067"/>
      <c r="D1067" s="142"/>
      <c r="E1067"/>
      <c r="F1067"/>
      <c r="G1067"/>
      <c r="H1067" s="78"/>
      <c r="I1067"/>
      <c r="J1067"/>
    </row>
    <row r="1068" spans="1:10" ht="12.75">
      <c r="A1068"/>
      <c r="B1068"/>
      <c r="C1068"/>
      <c r="D1068" s="142"/>
      <c r="E1068"/>
      <c r="F1068"/>
      <c r="G1068"/>
      <c r="H1068" s="78"/>
      <c r="I1068"/>
      <c r="J1068"/>
    </row>
    <row r="1069" spans="1:10" ht="12.75">
      <c r="A1069"/>
      <c r="B1069"/>
      <c r="C1069"/>
      <c r="D1069" s="142"/>
      <c r="E1069"/>
      <c r="F1069"/>
      <c r="G1069"/>
      <c r="H1069" s="78"/>
      <c r="I1069"/>
      <c r="J1069"/>
    </row>
    <row r="1070" spans="1:10" ht="12.75">
      <c r="A1070"/>
      <c r="B1070"/>
      <c r="C1070"/>
      <c r="D1070" s="142"/>
      <c r="E1070"/>
      <c r="F1070"/>
      <c r="G1070"/>
      <c r="H1070" s="78"/>
      <c r="I1070"/>
      <c r="J1070"/>
    </row>
    <row r="1071" spans="1:10" ht="12.75">
      <c r="A1071"/>
      <c r="B1071"/>
      <c r="C1071"/>
      <c r="D1071" s="142"/>
      <c r="E1071"/>
      <c r="F1071"/>
      <c r="G1071"/>
      <c r="H1071" s="78"/>
      <c r="I1071"/>
      <c r="J1071"/>
    </row>
    <row r="1072" spans="1:10" ht="12.75">
      <c r="A1072"/>
      <c r="B1072"/>
      <c r="C1072"/>
      <c r="D1072" s="142"/>
      <c r="E1072"/>
      <c r="F1072"/>
      <c r="G1072"/>
      <c r="H1072" s="78"/>
      <c r="I1072"/>
      <c r="J1072"/>
    </row>
    <row r="1073" spans="1:10" ht="12.75">
      <c r="A1073"/>
      <c r="B1073"/>
      <c r="C1073"/>
      <c r="D1073" s="142"/>
      <c r="E1073"/>
      <c r="F1073"/>
      <c r="G1073"/>
      <c r="H1073" s="78"/>
      <c r="I1073"/>
      <c r="J1073"/>
    </row>
    <row r="1074" spans="1:10" ht="12.75">
      <c r="A1074"/>
      <c r="B1074"/>
      <c r="C1074"/>
      <c r="D1074" s="142"/>
      <c r="E1074"/>
      <c r="F1074"/>
      <c r="G1074"/>
      <c r="H1074" s="78"/>
      <c r="I1074"/>
      <c r="J1074"/>
    </row>
    <row r="1075" spans="1:10" ht="12.75">
      <c r="A1075"/>
      <c r="B1075"/>
      <c r="C1075"/>
      <c r="D1075" s="142"/>
      <c r="E1075"/>
      <c r="F1075"/>
      <c r="G1075"/>
      <c r="H1075" s="78"/>
      <c r="I1075"/>
      <c r="J1075"/>
    </row>
    <row r="1076" spans="1:10" ht="12.75">
      <c r="A1076"/>
      <c r="B1076"/>
      <c r="C1076"/>
      <c r="D1076" s="142"/>
      <c r="E1076"/>
      <c r="F1076"/>
      <c r="G1076"/>
      <c r="H1076" s="78"/>
      <c r="I1076"/>
      <c r="J1076"/>
    </row>
    <row r="1077" spans="1:10" ht="12.75">
      <c r="A1077"/>
      <c r="B1077"/>
      <c r="C1077"/>
      <c r="D1077" s="142"/>
      <c r="E1077"/>
      <c r="F1077"/>
      <c r="G1077"/>
      <c r="H1077" s="78"/>
      <c r="I1077"/>
      <c r="J1077"/>
    </row>
    <row r="1078" spans="1:10" ht="12.75">
      <c r="A1078"/>
      <c r="B1078"/>
      <c r="C1078"/>
      <c r="D1078" s="142"/>
      <c r="E1078"/>
      <c r="F1078"/>
      <c r="G1078"/>
      <c r="H1078" s="78"/>
      <c r="I1078"/>
      <c r="J1078"/>
    </row>
    <row r="1079" spans="1:10" ht="12.75">
      <c r="A1079"/>
      <c r="B1079"/>
      <c r="C1079"/>
      <c r="D1079" s="142"/>
      <c r="E1079"/>
      <c r="F1079"/>
      <c r="G1079"/>
      <c r="H1079" s="78"/>
      <c r="I1079"/>
      <c r="J1079"/>
    </row>
    <row r="1080" spans="1:10" ht="12.75">
      <c r="A1080"/>
      <c r="B1080"/>
      <c r="C1080"/>
      <c r="D1080" s="142"/>
      <c r="E1080"/>
      <c r="F1080"/>
      <c r="G1080"/>
      <c r="H1080" s="78"/>
      <c r="I1080"/>
      <c r="J1080"/>
    </row>
    <row r="1081" spans="1:10" ht="12.75">
      <c r="A1081"/>
      <c r="B1081"/>
      <c r="C1081"/>
      <c r="D1081" s="142"/>
      <c r="E1081"/>
      <c r="F1081"/>
      <c r="G1081"/>
      <c r="H1081" s="78"/>
      <c r="I1081"/>
      <c r="J1081"/>
    </row>
    <row r="1082" spans="1:10" ht="12.75">
      <c r="A1082"/>
      <c r="B1082"/>
      <c r="C1082"/>
      <c r="D1082" s="142"/>
      <c r="E1082"/>
      <c r="F1082"/>
      <c r="G1082"/>
      <c r="H1082" s="78"/>
      <c r="I1082"/>
      <c r="J1082"/>
    </row>
    <row r="1083" spans="1:10" ht="12.75">
      <c r="A1083"/>
      <c r="B1083"/>
      <c r="C1083"/>
      <c r="D1083" s="142"/>
      <c r="E1083"/>
      <c r="F1083"/>
      <c r="G1083"/>
      <c r="H1083" s="78"/>
      <c r="I1083"/>
      <c r="J1083"/>
    </row>
    <row r="1084" spans="1:10" ht="12.75">
      <c r="A1084"/>
      <c r="B1084"/>
      <c r="C1084"/>
      <c r="D1084" s="142"/>
      <c r="E1084"/>
      <c r="F1084"/>
      <c r="G1084"/>
      <c r="H1084" s="78"/>
      <c r="I1084"/>
      <c r="J1084"/>
    </row>
    <row r="1085" spans="1:10" ht="12.75">
      <c r="A1085"/>
      <c r="B1085"/>
      <c r="C1085"/>
      <c r="D1085" s="142"/>
      <c r="E1085"/>
      <c r="F1085"/>
      <c r="G1085"/>
      <c r="H1085" s="78"/>
      <c r="I1085"/>
      <c r="J1085"/>
    </row>
    <row r="1086" spans="1:10" ht="12.75">
      <c r="A1086"/>
      <c r="B1086"/>
      <c r="C1086"/>
      <c r="D1086" s="142"/>
      <c r="E1086"/>
      <c r="F1086"/>
      <c r="G1086"/>
      <c r="H1086" s="78"/>
      <c r="I1086"/>
      <c r="J1086"/>
    </row>
    <row r="1087" spans="1:10" ht="12.75">
      <c r="A1087"/>
      <c r="B1087"/>
      <c r="C1087"/>
      <c r="D1087" s="142"/>
      <c r="E1087"/>
      <c r="F1087"/>
      <c r="G1087"/>
      <c r="H1087" s="78"/>
      <c r="I1087"/>
      <c r="J1087"/>
    </row>
    <row r="1088" spans="1:10" ht="12.75">
      <c r="A1088"/>
      <c r="B1088"/>
      <c r="C1088"/>
      <c r="D1088" s="142"/>
      <c r="E1088"/>
      <c r="F1088"/>
      <c r="G1088"/>
      <c r="H1088" s="78"/>
      <c r="I1088"/>
      <c r="J1088"/>
    </row>
    <row r="1089" spans="1:10" ht="12.75">
      <c r="A1089"/>
      <c r="B1089"/>
      <c r="C1089"/>
      <c r="D1089" s="142"/>
      <c r="E1089"/>
      <c r="F1089"/>
      <c r="G1089"/>
      <c r="H1089" s="78"/>
      <c r="I1089"/>
      <c r="J1089"/>
    </row>
    <row r="1090" spans="1:10" ht="12.75">
      <c r="A1090"/>
      <c r="B1090"/>
      <c r="C1090"/>
      <c r="D1090" s="142"/>
      <c r="E1090"/>
      <c r="F1090"/>
      <c r="G1090"/>
      <c r="H1090" s="78"/>
      <c r="I1090"/>
      <c r="J1090"/>
    </row>
    <row r="1091" spans="1:10" ht="12.75">
      <c r="A1091"/>
      <c r="B1091"/>
      <c r="C1091"/>
      <c r="D1091" s="142"/>
      <c r="E1091"/>
      <c r="F1091"/>
      <c r="G1091"/>
      <c r="H1091" s="78"/>
      <c r="I1091"/>
      <c r="J1091"/>
    </row>
    <row r="1092" spans="1:10" ht="12.75">
      <c r="A1092"/>
      <c r="B1092"/>
      <c r="C1092"/>
      <c r="D1092" s="142"/>
      <c r="E1092"/>
      <c r="F1092"/>
      <c r="G1092"/>
      <c r="H1092" s="78"/>
      <c r="I1092"/>
      <c r="J1092"/>
    </row>
    <row r="1093" spans="1:10" ht="12.75">
      <c r="A1093"/>
      <c r="B1093"/>
      <c r="C1093"/>
      <c r="D1093" s="142"/>
      <c r="E1093"/>
      <c r="F1093"/>
      <c r="G1093"/>
      <c r="H1093" s="78"/>
      <c r="I1093"/>
      <c r="J1093"/>
    </row>
    <row r="1094" spans="1:10" ht="12.75">
      <c r="A1094"/>
      <c r="B1094"/>
      <c r="C1094"/>
      <c r="D1094" s="142"/>
      <c r="E1094"/>
      <c r="F1094"/>
      <c r="G1094"/>
      <c r="H1094" s="78"/>
      <c r="I1094"/>
      <c r="J1094"/>
    </row>
    <row r="1095" spans="1:10" ht="12.75">
      <c r="A1095"/>
      <c r="B1095"/>
      <c r="C1095"/>
      <c r="D1095" s="142"/>
      <c r="E1095"/>
      <c r="F1095"/>
      <c r="G1095"/>
      <c r="H1095" s="78"/>
      <c r="I1095"/>
      <c r="J1095"/>
    </row>
    <row r="1096" spans="1:10" ht="12.75">
      <c r="A1096"/>
      <c r="B1096"/>
      <c r="C1096"/>
      <c r="D1096" s="142"/>
      <c r="E1096"/>
      <c r="F1096"/>
      <c r="G1096"/>
      <c r="H1096" s="78"/>
      <c r="I1096"/>
      <c r="J1096"/>
    </row>
    <row r="1097" spans="1:10" ht="12.75">
      <c r="A1097"/>
      <c r="B1097"/>
      <c r="C1097"/>
      <c r="D1097" s="142"/>
      <c r="E1097"/>
      <c r="F1097"/>
      <c r="G1097"/>
      <c r="H1097" s="78"/>
      <c r="I1097"/>
      <c r="J1097"/>
    </row>
    <row r="1098" spans="1:10" ht="12.75">
      <c r="A1098"/>
      <c r="B1098"/>
      <c r="C1098"/>
      <c r="D1098" s="142"/>
      <c r="E1098"/>
      <c r="F1098"/>
      <c r="G1098"/>
      <c r="H1098" s="78"/>
      <c r="I1098"/>
      <c r="J1098"/>
    </row>
    <row r="1099" spans="1:10" ht="12.75">
      <c r="A1099"/>
      <c r="B1099"/>
      <c r="C1099"/>
      <c r="D1099" s="142"/>
      <c r="E1099"/>
      <c r="F1099"/>
      <c r="G1099"/>
      <c r="H1099" s="78"/>
      <c r="I1099"/>
      <c r="J1099"/>
    </row>
    <row r="1100" spans="1:10" ht="12.75">
      <c r="A1100"/>
      <c r="B1100"/>
      <c r="C1100"/>
      <c r="D1100" s="142"/>
      <c r="E1100"/>
      <c r="F1100"/>
      <c r="G1100"/>
      <c r="H1100" s="78"/>
      <c r="I1100"/>
      <c r="J1100"/>
    </row>
    <row r="1101" spans="1:10" ht="12.75">
      <c r="A1101"/>
      <c r="B1101"/>
      <c r="C1101"/>
      <c r="D1101" s="142"/>
      <c r="E1101"/>
      <c r="F1101"/>
      <c r="G1101"/>
      <c r="H1101" s="78"/>
      <c r="I1101"/>
      <c r="J1101"/>
    </row>
    <row r="1102" spans="1:10" ht="12.75">
      <c r="A1102"/>
      <c r="B1102"/>
      <c r="C1102"/>
      <c r="D1102" s="142"/>
      <c r="E1102"/>
      <c r="F1102"/>
      <c r="G1102"/>
      <c r="H1102" s="78"/>
      <c r="I1102"/>
      <c r="J1102"/>
    </row>
    <row r="1103" spans="1:10" ht="12.75">
      <c r="A1103"/>
      <c r="B1103"/>
      <c r="C1103"/>
      <c r="D1103" s="142"/>
      <c r="E1103"/>
      <c r="F1103"/>
      <c r="G1103"/>
      <c r="H1103" s="78"/>
      <c r="I1103"/>
      <c r="J1103"/>
    </row>
    <row r="1104" spans="1:10" ht="12.75">
      <c r="A1104"/>
      <c r="B1104"/>
      <c r="C1104"/>
      <c r="D1104" s="142"/>
      <c r="E1104"/>
      <c r="F1104"/>
      <c r="G1104"/>
      <c r="H1104" s="78"/>
      <c r="I1104"/>
      <c r="J1104"/>
    </row>
    <row r="1105" spans="1:10" ht="12.75">
      <c r="A1105"/>
      <c r="B1105"/>
      <c r="C1105"/>
      <c r="D1105" s="142"/>
      <c r="E1105"/>
      <c r="F1105"/>
      <c r="G1105"/>
      <c r="H1105" s="78"/>
      <c r="I1105"/>
      <c r="J1105"/>
    </row>
    <row r="1106" spans="1:10" ht="12.75">
      <c r="A1106"/>
      <c r="B1106"/>
      <c r="C1106"/>
      <c r="D1106" s="142"/>
      <c r="E1106"/>
      <c r="F1106"/>
      <c r="G1106"/>
      <c r="H1106" s="78"/>
      <c r="I1106"/>
      <c r="J1106"/>
    </row>
    <row r="1107" spans="1:10" ht="12.75">
      <c r="A1107"/>
      <c r="B1107"/>
      <c r="C1107"/>
      <c r="D1107" s="142"/>
      <c r="E1107"/>
      <c r="F1107"/>
      <c r="G1107"/>
      <c r="H1107" s="78"/>
      <c r="I1107"/>
      <c r="J1107"/>
    </row>
    <row r="1108" spans="1:10" ht="12.75">
      <c r="A1108"/>
      <c r="B1108"/>
      <c r="C1108"/>
      <c r="D1108" s="142"/>
      <c r="E1108"/>
      <c r="F1108"/>
      <c r="G1108"/>
      <c r="H1108" s="78"/>
      <c r="I1108"/>
      <c r="J1108"/>
    </row>
    <row r="1109" spans="1:10" ht="12.75">
      <c r="A1109"/>
      <c r="B1109"/>
      <c r="C1109"/>
      <c r="D1109" s="142"/>
      <c r="E1109"/>
      <c r="F1109"/>
      <c r="G1109"/>
      <c r="H1109" s="78"/>
      <c r="I1109"/>
      <c r="J1109"/>
    </row>
    <row r="1110" spans="1:10" ht="12.75">
      <c r="A1110"/>
      <c r="B1110"/>
      <c r="C1110"/>
      <c r="D1110" s="142"/>
      <c r="E1110"/>
      <c r="F1110"/>
      <c r="G1110"/>
      <c r="H1110" s="78"/>
      <c r="I1110"/>
      <c r="J1110"/>
    </row>
    <row r="1111" spans="1:10" ht="12.75">
      <c r="A1111"/>
      <c r="B1111"/>
      <c r="C1111"/>
      <c r="D1111" s="142"/>
      <c r="E1111"/>
      <c r="F1111"/>
      <c r="G1111"/>
      <c r="H1111" s="78"/>
      <c r="I1111"/>
      <c r="J1111"/>
    </row>
    <row r="1112" spans="1:10" ht="12.75">
      <c r="A1112"/>
      <c r="B1112"/>
      <c r="C1112"/>
      <c r="D1112" s="142"/>
      <c r="E1112"/>
      <c r="F1112"/>
      <c r="G1112"/>
      <c r="H1112" s="78"/>
      <c r="I1112"/>
      <c r="J1112"/>
    </row>
    <row r="1113" spans="1:10" ht="12.75">
      <c r="A1113"/>
      <c r="B1113"/>
      <c r="C1113"/>
      <c r="D1113" s="142"/>
      <c r="E1113"/>
      <c r="F1113"/>
      <c r="G1113"/>
      <c r="H1113" s="78"/>
      <c r="I1113"/>
      <c r="J1113"/>
    </row>
    <row r="1114" spans="1:10" ht="12.75">
      <c r="A1114"/>
      <c r="B1114"/>
      <c r="C1114"/>
      <c r="D1114" s="142"/>
      <c r="E1114"/>
      <c r="F1114"/>
      <c r="G1114"/>
      <c r="H1114" s="78"/>
      <c r="I1114"/>
      <c r="J1114"/>
    </row>
    <row r="1115" spans="1:10" ht="12.75">
      <c r="A1115"/>
      <c r="B1115"/>
      <c r="C1115"/>
      <c r="D1115" s="142"/>
      <c r="E1115"/>
      <c r="F1115"/>
      <c r="G1115"/>
      <c r="H1115" s="78"/>
      <c r="I1115"/>
      <c r="J1115"/>
    </row>
    <row r="1116" spans="1:10" ht="12.75">
      <c r="A1116"/>
      <c r="B1116"/>
      <c r="C1116"/>
      <c r="D1116" s="142"/>
      <c r="E1116"/>
      <c r="F1116"/>
      <c r="G1116"/>
      <c r="H1116" s="78"/>
      <c r="I1116"/>
      <c r="J1116"/>
    </row>
    <row r="1117" spans="1:10" ht="12.75">
      <c r="A1117"/>
      <c r="B1117"/>
      <c r="C1117"/>
      <c r="D1117" s="142"/>
      <c r="E1117"/>
      <c r="F1117"/>
      <c r="G1117"/>
      <c r="H1117" s="78"/>
      <c r="I1117"/>
      <c r="J1117"/>
    </row>
    <row r="1118" spans="1:10" ht="12.75">
      <c r="A1118"/>
      <c r="B1118"/>
      <c r="C1118"/>
      <c r="D1118" s="142"/>
      <c r="E1118"/>
      <c r="F1118"/>
      <c r="G1118"/>
      <c r="H1118" s="78"/>
      <c r="I1118"/>
      <c r="J1118"/>
    </row>
    <row r="1119" spans="1:10" ht="12.75">
      <c r="A1119"/>
      <c r="B1119"/>
      <c r="C1119"/>
      <c r="D1119" s="142"/>
      <c r="E1119"/>
      <c r="F1119"/>
      <c r="G1119"/>
      <c r="H1119" s="78"/>
      <c r="I1119"/>
      <c r="J1119"/>
    </row>
    <row r="1120" spans="1:10" ht="12.75">
      <c r="A1120"/>
      <c r="B1120"/>
      <c r="C1120"/>
      <c r="D1120" s="142"/>
      <c r="E1120"/>
      <c r="F1120"/>
      <c r="G1120"/>
      <c r="H1120" s="78"/>
      <c r="I1120"/>
      <c r="J1120"/>
    </row>
    <row r="1121" spans="1:10" ht="12.75">
      <c r="A1121"/>
      <c r="B1121"/>
      <c r="C1121"/>
      <c r="D1121" s="142"/>
      <c r="E1121"/>
      <c r="F1121"/>
      <c r="G1121"/>
      <c r="H1121" s="78"/>
      <c r="I1121"/>
      <c r="J1121"/>
    </row>
    <row r="1122" spans="1:10" ht="12.75">
      <c r="A1122"/>
      <c r="B1122"/>
      <c r="C1122"/>
      <c r="D1122" s="142"/>
      <c r="E1122"/>
      <c r="F1122"/>
      <c r="G1122"/>
      <c r="H1122" s="78"/>
      <c r="I1122"/>
      <c r="J1122"/>
    </row>
    <row r="1123" spans="1:10" ht="12.75">
      <c r="A1123"/>
      <c r="B1123"/>
      <c r="C1123"/>
      <c r="D1123" s="142"/>
      <c r="E1123"/>
      <c r="F1123"/>
      <c r="G1123"/>
      <c r="H1123" s="78"/>
      <c r="I1123"/>
      <c r="J1123"/>
    </row>
    <row r="1124" spans="1:10" ht="12.75">
      <c r="A1124"/>
      <c r="B1124"/>
      <c r="C1124"/>
      <c r="D1124" s="142"/>
      <c r="E1124"/>
      <c r="F1124"/>
      <c r="G1124"/>
      <c r="H1124" s="78"/>
      <c r="I1124"/>
      <c r="J1124"/>
    </row>
    <row r="1125" spans="1:10" ht="12.75">
      <c r="A1125"/>
      <c r="B1125"/>
      <c r="C1125"/>
      <c r="D1125" s="142"/>
      <c r="E1125"/>
      <c r="F1125"/>
      <c r="G1125"/>
      <c r="H1125" s="78"/>
      <c r="I1125"/>
      <c r="J1125"/>
    </row>
    <row r="1126" spans="1:10" ht="12.75">
      <c r="A1126"/>
      <c r="B1126"/>
      <c r="C1126"/>
      <c r="D1126" s="142"/>
      <c r="E1126"/>
      <c r="F1126"/>
      <c r="G1126"/>
      <c r="H1126" s="78"/>
      <c r="I1126"/>
      <c r="J1126"/>
    </row>
    <row r="1127" spans="1:10" ht="12.75">
      <c r="A1127"/>
      <c r="B1127"/>
      <c r="C1127"/>
      <c r="D1127" s="142"/>
      <c r="E1127"/>
      <c r="F1127"/>
      <c r="G1127"/>
      <c r="H1127" s="78"/>
      <c r="I1127"/>
      <c r="J1127"/>
    </row>
    <row r="1128" spans="1:10" ht="12.75">
      <c r="A1128"/>
      <c r="B1128"/>
      <c r="C1128"/>
      <c r="D1128" s="142"/>
      <c r="E1128"/>
      <c r="F1128"/>
      <c r="G1128"/>
      <c r="H1128" s="78"/>
      <c r="I1128"/>
      <c r="J1128"/>
    </row>
    <row r="1129" spans="1:10" ht="12.75">
      <c r="A1129"/>
      <c r="B1129"/>
      <c r="C1129"/>
      <c r="D1129" s="142"/>
      <c r="E1129"/>
      <c r="F1129"/>
      <c r="G1129"/>
      <c r="H1129" s="78"/>
      <c r="I1129"/>
      <c r="J1129"/>
    </row>
    <row r="1130" spans="1:10" ht="12.75">
      <c r="A1130"/>
      <c r="B1130"/>
      <c r="C1130"/>
      <c r="D1130" s="142"/>
      <c r="E1130"/>
      <c r="F1130"/>
      <c r="G1130"/>
      <c r="H1130" s="78"/>
      <c r="I1130"/>
      <c r="J1130"/>
    </row>
    <row r="1131" spans="1:10" ht="12.75">
      <c r="A1131"/>
      <c r="B1131"/>
      <c r="C1131"/>
      <c r="D1131" s="142"/>
      <c r="E1131"/>
      <c r="F1131"/>
      <c r="G1131"/>
      <c r="H1131" s="78"/>
      <c r="I1131"/>
      <c r="J1131"/>
    </row>
    <row r="1132" spans="1:10" ht="12.75">
      <c r="A1132"/>
      <c r="B1132"/>
      <c r="C1132"/>
      <c r="D1132" s="142"/>
      <c r="E1132"/>
      <c r="F1132"/>
      <c r="G1132"/>
      <c r="H1132" s="78"/>
      <c r="I1132"/>
      <c r="J1132"/>
    </row>
    <row r="1133" spans="1:10" ht="12.75">
      <c r="A1133"/>
      <c r="B1133"/>
      <c r="C1133"/>
      <c r="D1133" s="142"/>
      <c r="E1133"/>
      <c r="F1133"/>
      <c r="G1133"/>
      <c r="H1133" s="78"/>
      <c r="I1133"/>
      <c r="J1133"/>
    </row>
    <row r="1134" spans="1:10" ht="12.75">
      <c r="A1134"/>
      <c r="B1134"/>
      <c r="C1134"/>
      <c r="D1134" s="142"/>
      <c r="E1134"/>
      <c r="F1134"/>
      <c r="G1134"/>
      <c r="H1134" s="78"/>
      <c r="I1134"/>
      <c r="J1134"/>
    </row>
    <row r="1135" spans="1:10" ht="12.75">
      <c r="A1135"/>
      <c r="B1135"/>
      <c r="C1135"/>
      <c r="D1135" s="142"/>
      <c r="E1135"/>
      <c r="F1135"/>
      <c r="G1135"/>
      <c r="H1135" s="78"/>
      <c r="I1135"/>
      <c r="J1135"/>
    </row>
    <row r="1136" spans="1:10" ht="12.75">
      <c r="A1136"/>
      <c r="B1136"/>
      <c r="C1136"/>
      <c r="D1136" s="142"/>
      <c r="E1136"/>
      <c r="F1136"/>
      <c r="G1136"/>
      <c r="H1136" s="78"/>
      <c r="I1136"/>
      <c r="J1136"/>
    </row>
    <row r="1137" spans="1:10" ht="12.75">
      <c r="A1137"/>
      <c r="B1137"/>
      <c r="C1137"/>
      <c r="D1137" s="142"/>
      <c r="E1137"/>
      <c r="F1137"/>
      <c r="G1137"/>
      <c r="H1137" s="78"/>
      <c r="I1137"/>
      <c r="J1137"/>
    </row>
    <row r="1138" spans="1:10" ht="12.75">
      <c r="A1138"/>
      <c r="B1138"/>
      <c r="C1138"/>
      <c r="D1138" s="142"/>
      <c r="E1138"/>
      <c r="F1138"/>
      <c r="G1138"/>
      <c r="H1138" s="78"/>
      <c r="I1138"/>
      <c r="J1138"/>
    </row>
    <row r="1139" spans="1:10" ht="12.75">
      <c r="A1139"/>
      <c r="B1139"/>
      <c r="C1139"/>
      <c r="D1139" s="142"/>
      <c r="E1139"/>
      <c r="F1139"/>
      <c r="G1139"/>
      <c r="H1139" s="78"/>
      <c r="I1139"/>
      <c r="J1139"/>
    </row>
    <row r="1140" spans="1:10" ht="12.75">
      <c r="A1140"/>
      <c r="B1140"/>
      <c r="C1140"/>
      <c r="D1140" s="142"/>
      <c r="E1140"/>
      <c r="F1140"/>
      <c r="G1140"/>
      <c r="H1140" s="78"/>
      <c r="I1140"/>
      <c r="J1140"/>
    </row>
    <row r="1141" spans="1:10" ht="12.75">
      <c r="A1141"/>
      <c r="B1141"/>
      <c r="C1141"/>
      <c r="D1141" s="142"/>
      <c r="E1141"/>
      <c r="F1141"/>
      <c r="G1141"/>
      <c r="H1141" s="78"/>
      <c r="I1141"/>
      <c r="J1141"/>
    </row>
    <row r="1142" spans="1:10" ht="12.75">
      <c r="A1142"/>
      <c r="B1142"/>
      <c r="C1142"/>
      <c r="D1142" s="142"/>
      <c r="E1142"/>
      <c r="F1142"/>
      <c r="G1142"/>
      <c r="H1142" s="78"/>
      <c r="I1142"/>
      <c r="J1142"/>
    </row>
    <row r="1143" spans="1:10" ht="12.75">
      <c r="A1143"/>
      <c r="B1143"/>
      <c r="C1143"/>
      <c r="D1143" s="142"/>
      <c r="E1143"/>
      <c r="F1143"/>
      <c r="G1143"/>
      <c r="H1143" s="78"/>
      <c r="I1143"/>
      <c r="J1143"/>
    </row>
    <row r="1144" spans="1:10" ht="12.75">
      <c r="A1144"/>
      <c r="B1144"/>
      <c r="C1144"/>
      <c r="D1144" s="142"/>
      <c r="E1144"/>
      <c r="F1144"/>
      <c r="G1144"/>
      <c r="H1144" s="78"/>
      <c r="I1144"/>
      <c r="J1144"/>
    </row>
    <row r="1145" spans="1:10" ht="12.75">
      <c r="A1145"/>
      <c r="B1145"/>
      <c r="C1145"/>
      <c r="D1145" s="142"/>
      <c r="E1145"/>
      <c r="F1145"/>
      <c r="G1145"/>
      <c r="H1145" s="78"/>
      <c r="I1145"/>
      <c r="J1145"/>
    </row>
    <row r="1146" spans="1:10" ht="12.75">
      <c r="A1146"/>
      <c r="B1146"/>
      <c r="C1146"/>
      <c r="D1146" s="142"/>
      <c r="E1146"/>
      <c r="F1146"/>
      <c r="G1146"/>
      <c r="H1146" s="78"/>
      <c r="I1146"/>
      <c r="J1146"/>
    </row>
    <row r="1147" spans="1:10" ht="12.75">
      <c r="A1147"/>
      <c r="B1147"/>
      <c r="C1147"/>
      <c r="D1147" s="142"/>
      <c r="E1147"/>
      <c r="F1147"/>
      <c r="G1147"/>
      <c r="H1147" s="78"/>
      <c r="I1147"/>
      <c r="J1147"/>
    </row>
    <row r="1148" spans="1:10" ht="12.75">
      <c r="A1148"/>
      <c r="B1148"/>
      <c r="C1148"/>
      <c r="D1148" s="142"/>
      <c r="E1148"/>
      <c r="F1148"/>
      <c r="G1148"/>
      <c r="H1148" s="78"/>
      <c r="I1148"/>
      <c r="J1148"/>
    </row>
    <row r="1149" spans="1:10" ht="12.75">
      <c r="A1149"/>
      <c r="B1149"/>
      <c r="C1149"/>
      <c r="D1149" s="142"/>
      <c r="E1149"/>
      <c r="F1149"/>
      <c r="G1149"/>
      <c r="H1149" s="78"/>
      <c r="I1149"/>
      <c r="J1149"/>
    </row>
    <row r="1150" spans="1:10" ht="12.75">
      <c r="A1150"/>
      <c r="B1150"/>
      <c r="C1150"/>
      <c r="D1150" s="142"/>
      <c r="E1150"/>
      <c r="F1150"/>
      <c r="G1150"/>
      <c r="H1150" s="78"/>
      <c r="I1150"/>
      <c r="J1150"/>
    </row>
    <row r="1151" spans="1:10" ht="12.75">
      <c r="A1151"/>
      <c r="B1151"/>
      <c r="C1151"/>
      <c r="D1151" s="142"/>
      <c r="E1151"/>
      <c r="F1151"/>
      <c r="G1151"/>
      <c r="H1151" s="78"/>
      <c r="I1151"/>
      <c r="J1151"/>
    </row>
    <row r="1152" spans="1:10" ht="12.75">
      <c r="A1152"/>
      <c r="B1152"/>
      <c r="C1152"/>
      <c r="D1152" s="142"/>
      <c r="E1152"/>
      <c r="F1152"/>
      <c r="G1152"/>
      <c r="H1152" s="78"/>
      <c r="I1152"/>
      <c r="J1152"/>
    </row>
    <row r="1153" spans="1:10" ht="12.75">
      <c r="A1153"/>
      <c r="B1153"/>
      <c r="C1153"/>
      <c r="D1153" s="142"/>
      <c r="E1153"/>
      <c r="F1153"/>
      <c r="G1153"/>
      <c r="H1153" s="78"/>
      <c r="I1153"/>
      <c r="J1153"/>
    </row>
    <row r="1154" spans="1:10" ht="12.75">
      <c r="A1154"/>
      <c r="B1154"/>
      <c r="C1154"/>
      <c r="D1154" s="142"/>
      <c r="E1154"/>
      <c r="F1154"/>
      <c r="G1154"/>
      <c r="H1154" s="78"/>
      <c r="I1154"/>
      <c r="J1154"/>
    </row>
    <row r="1155" spans="1:10" ht="12.75">
      <c r="A1155"/>
      <c r="B1155"/>
      <c r="C1155"/>
      <c r="D1155" s="142"/>
      <c r="E1155"/>
      <c r="F1155"/>
      <c r="G1155"/>
      <c r="H1155" s="78"/>
      <c r="I1155"/>
      <c r="J1155"/>
    </row>
    <row r="1156" spans="1:10" ht="12.75">
      <c r="A1156"/>
      <c r="B1156"/>
      <c r="C1156"/>
      <c r="D1156" s="142"/>
      <c r="E1156"/>
      <c r="F1156"/>
      <c r="G1156"/>
      <c r="H1156" s="78"/>
      <c r="I1156"/>
      <c r="J1156"/>
    </row>
    <row r="1157" spans="1:10" ht="12.75">
      <c r="A1157"/>
      <c r="B1157"/>
      <c r="C1157"/>
      <c r="D1157" s="142"/>
      <c r="E1157"/>
      <c r="F1157"/>
      <c r="G1157"/>
      <c r="H1157" s="78"/>
      <c r="I1157"/>
      <c r="J1157"/>
    </row>
    <row r="1158" spans="1:10" ht="12.75">
      <c r="A1158"/>
      <c r="B1158"/>
      <c r="C1158"/>
      <c r="D1158" s="142"/>
      <c r="E1158"/>
      <c r="F1158"/>
      <c r="G1158"/>
      <c r="H1158" s="78"/>
      <c r="I1158"/>
      <c r="J1158"/>
    </row>
    <row r="1159" spans="1:10" ht="12.75">
      <c r="A1159"/>
      <c r="B1159"/>
      <c r="C1159"/>
      <c r="D1159" s="142"/>
      <c r="E1159"/>
      <c r="F1159"/>
      <c r="G1159"/>
      <c r="H1159" s="78"/>
      <c r="I1159"/>
      <c r="J1159"/>
    </row>
    <row r="1160" spans="1:10" ht="12.75">
      <c r="A1160"/>
      <c r="B1160"/>
      <c r="C1160"/>
      <c r="D1160" s="142"/>
      <c r="E1160"/>
      <c r="F1160"/>
      <c r="G1160"/>
      <c r="H1160" s="78"/>
      <c r="I1160"/>
      <c r="J1160"/>
    </row>
    <row r="1161" spans="1:10" ht="12.75">
      <c r="A1161"/>
      <c r="B1161"/>
      <c r="C1161"/>
      <c r="D1161" s="142"/>
      <c r="E1161"/>
      <c r="F1161"/>
      <c r="G1161"/>
      <c r="H1161" s="78"/>
      <c r="I1161"/>
      <c r="J1161"/>
    </row>
    <row r="1162" spans="1:10" ht="12.75">
      <c r="A1162"/>
      <c r="B1162"/>
      <c r="C1162"/>
      <c r="D1162" s="142"/>
      <c r="E1162"/>
      <c r="F1162"/>
      <c r="G1162"/>
      <c r="H1162" s="78"/>
      <c r="I1162"/>
      <c r="J1162"/>
    </row>
    <row r="1163" spans="1:10" ht="12.75">
      <c r="A1163"/>
      <c r="B1163"/>
      <c r="C1163"/>
      <c r="D1163" s="142"/>
      <c r="E1163"/>
      <c r="F1163"/>
      <c r="G1163"/>
      <c r="H1163" s="78"/>
      <c r="I1163"/>
      <c r="J1163"/>
    </row>
    <row r="1164" spans="1:10" ht="12.75">
      <c r="A1164"/>
      <c r="B1164"/>
      <c r="C1164"/>
      <c r="D1164" s="142"/>
      <c r="E1164"/>
      <c r="F1164"/>
      <c r="G1164"/>
      <c r="H1164" s="78"/>
      <c r="I1164"/>
      <c r="J1164"/>
    </row>
    <row r="1165" spans="1:10" ht="12.75">
      <c r="A1165"/>
      <c r="B1165"/>
      <c r="C1165"/>
      <c r="D1165" s="142"/>
      <c r="E1165"/>
      <c r="F1165"/>
      <c r="G1165"/>
      <c r="H1165" s="78"/>
      <c r="I1165"/>
      <c r="J1165"/>
    </row>
    <row r="1166" spans="1:10" ht="12.75">
      <c r="A1166"/>
      <c r="B1166"/>
      <c r="C1166"/>
      <c r="D1166" s="142"/>
      <c r="E1166"/>
      <c r="F1166"/>
      <c r="G1166"/>
      <c r="H1166" s="78"/>
      <c r="I1166"/>
      <c r="J1166"/>
    </row>
    <row r="1167" spans="1:10" ht="12.75">
      <c r="A1167"/>
      <c r="B1167"/>
      <c r="C1167"/>
      <c r="D1167" s="142"/>
      <c r="E1167"/>
      <c r="F1167"/>
      <c r="G1167"/>
      <c r="H1167" s="78"/>
      <c r="I1167"/>
      <c r="J1167"/>
    </row>
    <row r="1168" spans="1:10" ht="12.75">
      <c r="A1168"/>
      <c r="B1168"/>
      <c r="C1168"/>
      <c r="D1168" s="142"/>
      <c r="E1168"/>
      <c r="F1168"/>
      <c r="G1168"/>
      <c r="H1168" s="78"/>
      <c r="I1168"/>
      <c r="J1168"/>
    </row>
    <row r="1169" spans="1:10" ht="12.75">
      <c r="A1169"/>
      <c r="B1169"/>
      <c r="C1169"/>
      <c r="D1169" s="142"/>
      <c r="E1169"/>
      <c r="F1169"/>
      <c r="G1169"/>
      <c r="H1169" s="78"/>
      <c r="I1169"/>
      <c r="J1169"/>
    </row>
    <row r="1170" spans="1:10" ht="12.75">
      <c r="A1170"/>
      <c r="B1170"/>
      <c r="C1170"/>
      <c r="D1170" s="142"/>
      <c r="E1170"/>
      <c r="F1170"/>
      <c r="G1170"/>
      <c r="H1170" s="78"/>
      <c r="I1170"/>
      <c r="J1170"/>
    </row>
    <row r="1171" spans="1:10" ht="12.75">
      <c r="A1171"/>
      <c r="B1171"/>
      <c r="C1171"/>
      <c r="D1171" s="142"/>
      <c r="E1171"/>
      <c r="F1171"/>
      <c r="G1171"/>
      <c r="H1171" s="78"/>
      <c r="I1171"/>
      <c r="J1171"/>
    </row>
    <row r="1172" spans="1:10" ht="12.75">
      <c r="A1172"/>
      <c r="B1172"/>
      <c r="C1172"/>
      <c r="D1172" s="142"/>
      <c r="E1172"/>
      <c r="F1172"/>
      <c r="G1172"/>
      <c r="H1172" s="78"/>
      <c r="I1172"/>
      <c r="J1172"/>
    </row>
    <row r="1173" spans="1:10" ht="12.75">
      <c r="A1173"/>
      <c r="B1173"/>
      <c r="C1173"/>
      <c r="D1173" s="142"/>
      <c r="E1173"/>
      <c r="F1173"/>
      <c r="G1173"/>
      <c r="H1173" s="78"/>
      <c r="I1173"/>
      <c r="J1173"/>
    </row>
    <row r="1174" spans="1:10" ht="12.75">
      <c r="A1174"/>
      <c r="B1174"/>
      <c r="C1174"/>
      <c r="D1174" s="142"/>
      <c r="E1174"/>
      <c r="F1174"/>
      <c r="G1174"/>
      <c r="H1174" s="78"/>
      <c r="I1174"/>
      <c r="J1174"/>
    </row>
    <row r="1175" spans="1:10" ht="12.75">
      <c r="A1175"/>
      <c r="B1175"/>
      <c r="C1175"/>
      <c r="D1175" s="142"/>
      <c r="E1175"/>
      <c r="F1175"/>
      <c r="G1175"/>
      <c r="H1175" s="78"/>
      <c r="I1175"/>
      <c r="J1175"/>
    </row>
    <row r="1176" spans="1:10" ht="12.75">
      <c r="A1176"/>
      <c r="B1176"/>
      <c r="C1176"/>
      <c r="D1176" s="142"/>
      <c r="E1176"/>
      <c r="F1176"/>
      <c r="G1176"/>
      <c r="H1176" s="78"/>
      <c r="I1176"/>
      <c r="J1176"/>
    </row>
    <row r="1177" spans="1:10" ht="12.75">
      <c r="A1177"/>
      <c r="B1177"/>
      <c r="C1177"/>
      <c r="D1177" s="142"/>
      <c r="E1177"/>
      <c r="F1177"/>
      <c r="G1177"/>
      <c r="H1177" s="78"/>
      <c r="I1177"/>
      <c r="J1177"/>
    </row>
    <row r="1178" spans="1:10" ht="12.75">
      <c r="A1178"/>
      <c r="B1178"/>
      <c r="C1178"/>
      <c r="D1178" s="142"/>
      <c r="E1178"/>
      <c r="F1178"/>
      <c r="G1178"/>
      <c r="H1178" s="78"/>
      <c r="I1178"/>
      <c r="J1178"/>
    </row>
    <row r="1179" spans="1:10" ht="12.75">
      <c r="A1179"/>
      <c r="B1179"/>
      <c r="C1179"/>
      <c r="D1179" s="142"/>
      <c r="E1179"/>
      <c r="F1179"/>
      <c r="G1179"/>
      <c r="H1179" s="78"/>
      <c r="I1179"/>
      <c r="J1179"/>
    </row>
    <row r="1180" spans="1:10" ht="12.75">
      <c r="A1180"/>
      <c r="B1180"/>
      <c r="C1180"/>
      <c r="D1180" s="142"/>
      <c r="E1180"/>
      <c r="F1180"/>
      <c r="G1180"/>
      <c r="H1180" s="78"/>
      <c r="I1180"/>
      <c r="J1180"/>
    </row>
    <row r="1181" spans="1:10" ht="12.75">
      <c r="A1181"/>
      <c r="B1181"/>
      <c r="C1181"/>
      <c r="D1181" s="142"/>
      <c r="E1181"/>
      <c r="F1181"/>
      <c r="G1181"/>
      <c r="H1181" s="78"/>
      <c r="I1181"/>
      <c r="J1181"/>
    </row>
    <row r="1182" spans="1:10" ht="12.75">
      <c r="A1182"/>
      <c r="B1182"/>
      <c r="C1182"/>
      <c r="D1182" s="142"/>
      <c r="E1182"/>
      <c r="F1182"/>
      <c r="G1182"/>
      <c r="H1182" s="78"/>
      <c r="I1182"/>
      <c r="J1182"/>
    </row>
    <row r="1183" spans="1:10" ht="12.75">
      <c r="A1183"/>
      <c r="B1183"/>
      <c r="C1183"/>
      <c r="D1183" s="142"/>
      <c r="E1183"/>
      <c r="F1183"/>
      <c r="G1183"/>
      <c r="H1183" s="78"/>
      <c r="I1183"/>
      <c r="J1183"/>
    </row>
    <row r="1184" spans="1:10" ht="12.75">
      <c r="A1184"/>
      <c r="B1184"/>
      <c r="C1184"/>
      <c r="D1184" s="142"/>
      <c r="E1184"/>
      <c r="F1184"/>
      <c r="G1184"/>
      <c r="H1184" s="78"/>
      <c r="I1184"/>
      <c r="J1184"/>
    </row>
    <row r="1185" spans="1:10" ht="12.75">
      <c r="A1185"/>
      <c r="B1185"/>
      <c r="C1185"/>
      <c r="D1185" s="142"/>
      <c r="E1185"/>
      <c r="F1185"/>
      <c r="G1185"/>
      <c r="H1185" s="78"/>
      <c r="I1185"/>
      <c r="J1185"/>
    </row>
    <row r="1186" spans="1:10" ht="12.75">
      <c r="A1186"/>
      <c r="B1186"/>
      <c r="C1186"/>
      <c r="D1186" s="142"/>
      <c r="E1186"/>
      <c r="F1186"/>
      <c r="G1186"/>
      <c r="H1186" s="78"/>
      <c r="I1186"/>
      <c r="J1186"/>
    </row>
    <row r="1187" spans="1:10" ht="12.75">
      <c r="A1187"/>
      <c r="B1187"/>
      <c r="C1187"/>
      <c r="D1187" s="142"/>
      <c r="E1187"/>
      <c r="F1187"/>
      <c r="G1187"/>
      <c r="H1187" s="78"/>
      <c r="I1187"/>
      <c r="J1187"/>
    </row>
    <row r="1188" spans="1:10" ht="12.75">
      <c r="A1188"/>
      <c r="B1188"/>
      <c r="C1188"/>
      <c r="D1188" s="142"/>
      <c r="E1188"/>
      <c r="F1188"/>
      <c r="G1188"/>
      <c r="H1188" s="78"/>
      <c r="I1188"/>
      <c r="J1188"/>
    </row>
    <row r="1189" spans="1:10" ht="12.75">
      <c r="A1189"/>
      <c r="B1189"/>
      <c r="C1189"/>
      <c r="D1189" s="142"/>
      <c r="E1189"/>
      <c r="F1189"/>
      <c r="G1189"/>
      <c r="H1189" s="78"/>
      <c r="I1189"/>
      <c r="J1189"/>
    </row>
    <row r="1190" spans="1:10" ht="12.75">
      <c r="A1190"/>
      <c r="B1190"/>
      <c r="C1190"/>
      <c r="D1190" s="142"/>
      <c r="E1190"/>
      <c r="F1190"/>
      <c r="G1190"/>
      <c r="H1190" s="78"/>
      <c r="I1190"/>
      <c r="J1190"/>
    </row>
    <row r="1191" spans="1:10" ht="12.75">
      <c r="A1191"/>
      <c r="B1191"/>
      <c r="C1191"/>
      <c r="D1191" s="142"/>
      <c r="E1191"/>
      <c r="F1191"/>
      <c r="G1191"/>
      <c r="H1191" s="78"/>
      <c r="I1191"/>
      <c r="J1191"/>
    </row>
    <row r="1192" spans="1:10" ht="12.75">
      <c r="A1192"/>
      <c r="B1192"/>
      <c r="C1192"/>
      <c r="D1192" s="142"/>
      <c r="E1192"/>
      <c r="F1192"/>
      <c r="G1192"/>
      <c r="H1192" s="78"/>
      <c r="I1192"/>
      <c r="J1192"/>
    </row>
    <row r="1193" spans="1:10" ht="12.75">
      <c r="A1193"/>
      <c r="B1193"/>
      <c r="C1193"/>
      <c r="D1193" s="142"/>
      <c r="E1193"/>
      <c r="F1193"/>
      <c r="G1193"/>
      <c r="H1193" s="78"/>
      <c r="I1193"/>
      <c r="J1193"/>
    </row>
    <row r="1194" spans="1:10" ht="12.75">
      <c r="A1194"/>
      <c r="B1194"/>
      <c r="C1194"/>
      <c r="D1194" s="142"/>
      <c r="E1194"/>
      <c r="F1194"/>
      <c r="G1194"/>
      <c r="H1194" s="78"/>
      <c r="I1194"/>
      <c r="J1194"/>
    </row>
    <row r="1195" spans="1:10" ht="12.75">
      <c r="A1195"/>
      <c r="B1195"/>
      <c r="C1195"/>
      <c r="D1195" s="142"/>
      <c r="E1195"/>
      <c r="F1195"/>
      <c r="G1195"/>
      <c r="H1195" s="78"/>
      <c r="I1195"/>
      <c r="J1195"/>
    </row>
    <row r="1196" spans="1:10" ht="12.75">
      <c r="A1196"/>
      <c r="B1196"/>
      <c r="C1196"/>
      <c r="D1196" s="142"/>
      <c r="E1196"/>
      <c r="F1196"/>
      <c r="G1196"/>
      <c r="H1196" s="78"/>
      <c r="I1196"/>
      <c r="J1196"/>
    </row>
    <row r="1197" spans="1:10" ht="12.75">
      <c r="A1197"/>
      <c r="B1197"/>
      <c r="C1197"/>
      <c r="D1197" s="142"/>
      <c r="E1197"/>
      <c r="F1197"/>
      <c r="G1197"/>
      <c r="H1197" s="78"/>
      <c r="I1197"/>
      <c r="J1197"/>
    </row>
    <row r="1198" spans="1:10" ht="12.75">
      <c r="A1198"/>
      <c r="B1198"/>
      <c r="C1198"/>
      <c r="D1198" s="142"/>
      <c r="E1198"/>
      <c r="F1198"/>
      <c r="G1198"/>
      <c r="H1198" s="78"/>
      <c r="I1198"/>
      <c r="J1198"/>
    </row>
    <row r="1199" spans="1:10" ht="12.75">
      <c r="A1199"/>
      <c r="B1199"/>
      <c r="C1199"/>
      <c r="D1199" s="142"/>
      <c r="E1199"/>
      <c r="F1199"/>
      <c r="G1199"/>
      <c r="H1199" s="78"/>
      <c r="I1199"/>
      <c r="J1199"/>
    </row>
    <row r="1200" spans="1:10" ht="12.75">
      <c r="A1200"/>
      <c r="B1200"/>
      <c r="C1200"/>
      <c r="D1200" s="142"/>
      <c r="E1200"/>
      <c r="F1200"/>
      <c r="G1200"/>
      <c r="H1200" s="78"/>
      <c r="I1200"/>
      <c r="J1200"/>
    </row>
    <row r="1201" spans="1:10" ht="12.75">
      <c r="A1201"/>
      <c r="B1201"/>
      <c r="C1201"/>
      <c r="D1201" s="142"/>
      <c r="E1201"/>
      <c r="F1201"/>
      <c r="G1201"/>
      <c r="H1201" s="78"/>
      <c r="I1201"/>
      <c r="J1201"/>
    </row>
    <row r="1202" spans="1:10" ht="12.75">
      <c r="A1202"/>
      <c r="B1202"/>
      <c r="C1202"/>
      <c r="D1202" s="142"/>
      <c r="E1202"/>
      <c r="F1202"/>
      <c r="G1202"/>
      <c r="H1202" s="78"/>
      <c r="I1202"/>
      <c r="J1202"/>
    </row>
    <row r="1203" spans="1:10" ht="12.75">
      <c r="A1203"/>
      <c r="B1203"/>
      <c r="C1203"/>
      <c r="D1203" s="142"/>
      <c r="E1203"/>
      <c r="F1203"/>
      <c r="G1203"/>
      <c r="H1203" s="78"/>
      <c r="I1203"/>
      <c r="J1203"/>
    </row>
    <row r="1204" spans="1:10" ht="12.75">
      <c r="A1204"/>
      <c r="B1204"/>
      <c r="C1204"/>
      <c r="D1204" s="142"/>
      <c r="E1204"/>
      <c r="F1204"/>
      <c r="G1204"/>
      <c r="H1204" s="78"/>
      <c r="I1204"/>
      <c r="J1204"/>
    </row>
    <row r="1205" spans="1:10" ht="12.75">
      <c r="A1205"/>
      <c r="B1205"/>
      <c r="C1205"/>
      <c r="D1205" s="142"/>
      <c r="E1205"/>
      <c r="F1205"/>
      <c r="G1205"/>
      <c r="H1205" s="78"/>
      <c r="I1205"/>
      <c r="J1205"/>
    </row>
    <row r="1206" spans="1:10" ht="12.75">
      <c r="A1206"/>
      <c r="B1206"/>
      <c r="C1206"/>
      <c r="D1206" s="142"/>
      <c r="E1206"/>
      <c r="F1206"/>
      <c r="G1206"/>
      <c r="H1206" s="78"/>
      <c r="I1206"/>
      <c r="J1206"/>
    </row>
    <row r="1207" spans="1:10" ht="12.75">
      <c r="A1207"/>
      <c r="B1207"/>
      <c r="C1207"/>
      <c r="D1207" s="142"/>
      <c r="E1207"/>
      <c r="F1207"/>
      <c r="G1207"/>
      <c r="H1207" s="78"/>
      <c r="I1207"/>
      <c r="J1207"/>
    </row>
    <row r="1208" spans="1:10" ht="12.75">
      <c r="A1208"/>
      <c r="B1208"/>
      <c r="C1208"/>
      <c r="D1208" s="142"/>
      <c r="E1208"/>
      <c r="F1208"/>
      <c r="G1208"/>
      <c r="H1208" s="78"/>
      <c r="I1208"/>
      <c r="J1208"/>
    </row>
    <row r="1209" spans="1:10" ht="12.75">
      <c r="A1209"/>
      <c r="B1209"/>
      <c r="C1209"/>
      <c r="D1209" s="142"/>
      <c r="E1209"/>
      <c r="F1209"/>
      <c r="G1209"/>
      <c r="H1209" s="78"/>
      <c r="I1209"/>
      <c r="J1209"/>
    </row>
    <row r="1210" spans="1:10" ht="12.75">
      <c r="A1210"/>
      <c r="B1210"/>
      <c r="C1210"/>
      <c r="D1210" s="142"/>
      <c r="E1210"/>
      <c r="F1210"/>
      <c r="G1210"/>
      <c r="H1210" s="78"/>
      <c r="I1210"/>
      <c r="J1210"/>
    </row>
    <row r="1211" spans="1:10" ht="12.75">
      <c r="A1211"/>
      <c r="B1211"/>
      <c r="C1211"/>
      <c r="D1211" s="142"/>
      <c r="E1211"/>
      <c r="F1211"/>
      <c r="G1211"/>
      <c r="H1211" s="78"/>
      <c r="I1211"/>
      <c r="J1211"/>
    </row>
    <row r="1212" spans="1:10" ht="12.75">
      <c r="A1212"/>
      <c r="B1212"/>
      <c r="C1212"/>
      <c r="D1212" s="142"/>
      <c r="E1212"/>
      <c r="F1212"/>
      <c r="G1212"/>
      <c r="H1212" s="78"/>
      <c r="I1212"/>
      <c r="J1212"/>
    </row>
    <row r="1213" spans="1:10" ht="12.75">
      <c r="A1213"/>
      <c r="B1213"/>
      <c r="C1213"/>
      <c r="D1213" s="142"/>
      <c r="E1213"/>
      <c r="F1213"/>
      <c r="G1213"/>
      <c r="H1213" s="78"/>
      <c r="I1213"/>
      <c r="J1213"/>
    </row>
    <row r="1214" spans="1:10" ht="12.75">
      <c r="A1214"/>
      <c r="B1214"/>
      <c r="C1214"/>
      <c r="D1214" s="142"/>
      <c r="E1214"/>
      <c r="F1214"/>
      <c r="G1214"/>
      <c r="H1214" s="78"/>
      <c r="I1214"/>
      <c r="J1214"/>
    </row>
    <row r="1215" spans="1:10" ht="12.75">
      <c r="A1215"/>
      <c r="B1215"/>
      <c r="C1215"/>
      <c r="D1215" s="142"/>
      <c r="E1215"/>
      <c r="F1215"/>
      <c r="G1215"/>
      <c r="H1215" s="78"/>
      <c r="I1215"/>
      <c r="J1215"/>
    </row>
    <row r="1216" spans="1:10" ht="12.75">
      <c r="A1216"/>
      <c r="B1216"/>
      <c r="C1216"/>
      <c r="D1216" s="142"/>
      <c r="E1216"/>
      <c r="F1216"/>
      <c r="G1216"/>
      <c r="H1216" s="78"/>
      <c r="I1216"/>
      <c r="J1216"/>
    </row>
    <row r="1217" spans="1:10" ht="12.75">
      <c r="A1217"/>
      <c r="B1217"/>
      <c r="C1217"/>
      <c r="D1217" s="142"/>
      <c r="E1217"/>
      <c r="F1217"/>
      <c r="G1217"/>
      <c r="H1217" s="78"/>
      <c r="I1217"/>
      <c r="J1217"/>
    </row>
    <row r="1218" spans="1:10" ht="12.75">
      <c r="A1218"/>
      <c r="B1218"/>
      <c r="C1218"/>
      <c r="D1218" s="142"/>
      <c r="E1218"/>
      <c r="F1218"/>
      <c r="G1218"/>
      <c r="H1218" s="78"/>
      <c r="I1218"/>
      <c r="J1218"/>
    </row>
    <row r="1219" spans="1:10" ht="12.75">
      <c r="A1219"/>
      <c r="B1219"/>
      <c r="C1219"/>
      <c r="D1219" s="142"/>
      <c r="E1219"/>
      <c r="F1219"/>
      <c r="G1219"/>
      <c r="H1219" s="78"/>
      <c r="I1219"/>
      <c r="J1219"/>
    </row>
    <row r="1220" spans="1:10" ht="12.75">
      <c r="A1220"/>
      <c r="B1220"/>
      <c r="C1220"/>
      <c r="D1220" s="142"/>
      <c r="E1220"/>
      <c r="F1220"/>
      <c r="G1220"/>
      <c r="H1220" s="78"/>
      <c r="I1220"/>
      <c r="J1220"/>
    </row>
    <row r="1221" spans="1:10" ht="12.75">
      <c r="A1221"/>
      <c r="B1221"/>
      <c r="C1221"/>
      <c r="D1221" s="142"/>
      <c r="E1221"/>
      <c r="F1221"/>
      <c r="G1221"/>
      <c r="H1221" s="78"/>
      <c r="I1221"/>
      <c r="J1221"/>
    </row>
    <row r="1222" spans="1:10" ht="12.75">
      <c r="A1222"/>
      <c r="B1222"/>
      <c r="C1222"/>
      <c r="D1222" s="142"/>
      <c r="E1222"/>
      <c r="F1222"/>
      <c r="G1222"/>
      <c r="H1222" s="78"/>
      <c r="I1222"/>
      <c r="J1222"/>
    </row>
    <row r="1223" spans="1:10" ht="12.75">
      <c r="A1223"/>
      <c r="B1223"/>
      <c r="C1223"/>
      <c r="D1223" s="142"/>
      <c r="E1223"/>
      <c r="F1223"/>
      <c r="G1223"/>
      <c r="H1223" s="78"/>
      <c r="I1223"/>
      <c r="J1223"/>
    </row>
    <row r="1224" spans="1:10" ht="12.75">
      <c r="A1224"/>
      <c r="B1224"/>
      <c r="C1224"/>
      <c r="D1224" s="142"/>
      <c r="E1224"/>
      <c r="F1224"/>
      <c r="G1224"/>
      <c r="H1224" s="78"/>
      <c r="I1224"/>
      <c r="J1224"/>
    </row>
    <row r="1225" spans="1:10" ht="12.75">
      <c r="A1225"/>
      <c r="B1225"/>
      <c r="C1225"/>
      <c r="D1225" s="142"/>
      <c r="E1225"/>
      <c r="F1225"/>
      <c r="G1225"/>
      <c r="H1225" s="78"/>
      <c r="I1225"/>
      <c r="J1225"/>
    </row>
    <row r="1226" spans="1:10" ht="12.75">
      <c r="A1226"/>
      <c r="B1226"/>
      <c r="C1226"/>
      <c r="D1226" s="142"/>
      <c r="E1226"/>
      <c r="F1226"/>
      <c r="G1226"/>
      <c r="H1226" s="78"/>
      <c r="I1226"/>
      <c r="J1226"/>
    </row>
    <row r="1227" spans="1:10" ht="12.75">
      <c r="A1227"/>
      <c r="B1227"/>
      <c r="C1227"/>
      <c r="D1227" s="142"/>
      <c r="E1227"/>
      <c r="F1227"/>
      <c r="G1227"/>
      <c r="H1227" s="78"/>
      <c r="I1227"/>
      <c r="J1227"/>
    </row>
    <row r="1228" spans="1:10" ht="12.75">
      <c r="A1228"/>
      <c r="B1228"/>
      <c r="C1228"/>
      <c r="D1228" s="142"/>
      <c r="E1228"/>
      <c r="F1228"/>
      <c r="G1228"/>
      <c r="H1228" s="78"/>
      <c r="I1228"/>
      <c r="J1228"/>
    </row>
    <row r="1229" spans="1:10" ht="12.75">
      <c r="A1229"/>
      <c r="B1229"/>
      <c r="C1229"/>
      <c r="D1229" s="142"/>
      <c r="E1229"/>
      <c r="F1229"/>
      <c r="G1229"/>
      <c r="H1229" s="78"/>
      <c r="I1229"/>
      <c r="J1229"/>
    </row>
    <row r="1230" spans="1:10" ht="12.75">
      <c r="A1230"/>
      <c r="B1230"/>
      <c r="C1230"/>
      <c r="D1230" s="142"/>
      <c r="E1230"/>
      <c r="F1230"/>
      <c r="G1230"/>
      <c r="H1230" s="78"/>
      <c r="I1230"/>
      <c r="J1230"/>
    </row>
    <row r="1231" spans="1:10" ht="12.75">
      <c r="A1231"/>
      <c r="B1231"/>
      <c r="C1231"/>
      <c r="D1231" s="142"/>
      <c r="E1231"/>
      <c r="F1231"/>
      <c r="G1231"/>
      <c r="H1231" s="78"/>
      <c r="I1231"/>
      <c r="J1231"/>
    </row>
    <row r="1232" spans="1:10" ht="12.75">
      <c r="A1232"/>
      <c r="B1232"/>
      <c r="C1232"/>
      <c r="D1232" s="142"/>
      <c r="E1232"/>
      <c r="F1232"/>
      <c r="G1232"/>
      <c r="H1232" s="78"/>
      <c r="I1232"/>
      <c r="J1232"/>
    </row>
    <row r="1233" spans="1:10" ht="12.75">
      <c r="A1233"/>
      <c r="B1233"/>
      <c r="C1233"/>
      <c r="D1233" s="142"/>
      <c r="E1233"/>
      <c r="F1233"/>
      <c r="G1233"/>
      <c r="H1233" s="78"/>
      <c r="I1233"/>
      <c r="J1233"/>
    </row>
    <row r="1234" spans="1:10" ht="12.75">
      <c r="A1234"/>
      <c r="B1234"/>
      <c r="C1234"/>
      <c r="D1234" s="142"/>
      <c r="E1234"/>
      <c r="F1234"/>
      <c r="G1234"/>
      <c r="H1234" s="78"/>
      <c r="I1234"/>
      <c r="J1234"/>
    </row>
    <row r="1235" spans="1:10" ht="12.75">
      <c r="A1235"/>
      <c r="B1235"/>
      <c r="C1235"/>
      <c r="D1235" s="142"/>
      <c r="E1235"/>
      <c r="F1235"/>
      <c r="G1235"/>
      <c r="H1235" s="78"/>
      <c r="I1235"/>
      <c r="J1235"/>
    </row>
    <row r="1236" spans="1:10" ht="12.75">
      <c r="A1236"/>
      <c r="B1236"/>
      <c r="C1236"/>
      <c r="D1236" s="142"/>
      <c r="E1236"/>
      <c r="F1236"/>
      <c r="G1236"/>
      <c r="H1236" s="78"/>
      <c r="I1236"/>
      <c r="J1236"/>
    </row>
    <row r="1237" spans="1:10" ht="12.75">
      <c r="A1237"/>
      <c r="B1237"/>
      <c r="C1237"/>
      <c r="D1237" s="142"/>
      <c r="E1237"/>
      <c r="F1237"/>
      <c r="G1237"/>
      <c r="H1237" s="78"/>
      <c r="I1237"/>
      <c r="J1237"/>
    </row>
    <row r="1238" spans="1:10" ht="12.75">
      <c r="A1238"/>
      <c r="B1238"/>
      <c r="C1238"/>
      <c r="D1238" s="142"/>
      <c r="E1238"/>
      <c r="F1238"/>
      <c r="G1238"/>
      <c r="H1238" s="78"/>
      <c r="I1238"/>
      <c r="J1238"/>
    </row>
    <row r="1239" spans="1:10" ht="12.75">
      <c r="A1239"/>
      <c r="B1239"/>
      <c r="C1239"/>
      <c r="D1239" s="142"/>
      <c r="E1239"/>
      <c r="F1239"/>
      <c r="G1239"/>
      <c r="H1239" s="78"/>
      <c r="I1239"/>
      <c r="J1239"/>
    </row>
    <row r="1240" spans="1:10" ht="12.75">
      <c r="A1240"/>
      <c r="B1240"/>
      <c r="C1240"/>
      <c r="D1240" s="142"/>
      <c r="E1240"/>
      <c r="F1240"/>
      <c r="G1240"/>
      <c r="H1240" s="78"/>
      <c r="I1240"/>
      <c r="J1240"/>
    </row>
    <row r="1241" spans="1:10" ht="12.75">
      <c r="A1241"/>
      <c r="B1241"/>
      <c r="C1241"/>
      <c r="D1241" s="142"/>
      <c r="E1241"/>
      <c r="F1241"/>
      <c r="G1241"/>
      <c r="H1241" s="78"/>
      <c r="I1241"/>
      <c r="J1241"/>
    </row>
    <row r="1242" spans="1:10" ht="12.75">
      <c r="A1242"/>
      <c r="B1242"/>
      <c r="C1242"/>
      <c r="D1242" s="142"/>
      <c r="E1242"/>
      <c r="F1242"/>
      <c r="G1242"/>
      <c r="H1242" s="78"/>
      <c r="I1242"/>
      <c r="J1242"/>
    </row>
    <row r="1243" spans="1:10" ht="12.75">
      <c r="A1243"/>
      <c r="B1243"/>
      <c r="C1243"/>
      <c r="D1243" s="142"/>
      <c r="E1243"/>
      <c r="F1243"/>
      <c r="G1243"/>
      <c r="H1243" s="78"/>
      <c r="I1243"/>
      <c r="J1243"/>
    </row>
    <row r="1244" spans="1:10" ht="12.75">
      <c r="A1244"/>
      <c r="B1244"/>
      <c r="C1244"/>
      <c r="D1244" s="142"/>
      <c r="E1244"/>
      <c r="F1244"/>
      <c r="G1244"/>
      <c r="H1244" s="78"/>
      <c r="I1244"/>
      <c r="J1244"/>
    </row>
    <row r="1245" spans="1:10" ht="12.75">
      <c r="A1245"/>
      <c r="B1245"/>
      <c r="C1245"/>
      <c r="D1245" s="142"/>
      <c r="E1245"/>
      <c r="F1245"/>
      <c r="G1245"/>
      <c r="H1245" s="78"/>
      <c r="I1245"/>
      <c r="J1245"/>
    </row>
    <row r="1246" spans="1:10" ht="12.75">
      <c r="A1246"/>
      <c r="B1246"/>
      <c r="C1246"/>
      <c r="D1246" s="142"/>
      <c r="E1246"/>
      <c r="F1246"/>
      <c r="G1246"/>
      <c r="H1246" s="78"/>
      <c r="I1246"/>
      <c r="J1246"/>
    </row>
    <row r="1247" spans="1:10" ht="12.75">
      <c r="A1247"/>
      <c r="B1247"/>
      <c r="C1247"/>
      <c r="D1247" s="142"/>
      <c r="E1247"/>
      <c r="F1247"/>
      <c r="G1247"/>
      <c r="H1247" s="78"/>
      <c r="I1247"/>
      <c r="J1247"/>
    </row>
    <row r="1248" spans="1:10" ht="12.75">
      <c r="A1248"/>
      <c r="B1248"/>
      <c r="C1248"/>
      <c r="D1248" s="142"/>
      <c r="E1248"/>
      <c r="F1248"/>
      <c r="G1248"/>
      <c r="H1248" s="78"/>
      <c r="I1248"/>
      <c r="J1248"/>
    </row>
    <row r="1249" spans="1:10" ht="12.75">
      <c r="A1249"/>
      <c r="B1249"/>
      <c r="C1249"/>
      <c r="D1249" s="142"/>
      <c r="E1249"/>
      <c r="F1249"/>
      <c r="G1249"/>
      <c r="H1249" s="78"/>
      <c r="I1249"/>
      <c r="J1249"/>
    </row>
    <row r="1250" spans="1:10" ht="12.75">
      <c r="A1250"/>
      <c r="B1250"/>
      <c r="C1250"/>
      <c r="D1250" s="142"/>
      <c r="E1250"/>
      <c r="F1250"/>
      <c r="G1250"/>
      <c r="H1250" s="78"/>
      <c r="I1250"/>
      <c r="J1250"/>
    </row>
    <row r="1251" spans="1:10" ht="12.75">
      <c r="A1251"/>
      <c r="B1251"/>
      <c r="C1251"/>
      <c r="D1251" s="142"/>
      <c r="E1251"/>
      <c r="F1251"/>
      <c r="G1251"/>
      <c r="H1251" s="78"/>
      <c r="I1251"/>
      <c r="J1251"/>
    </row>
    <row r="1252" spans="1:10" ht="12.75">
      <c r="A1252"/>
      <c r="B1252"/>
      <c r="C1252"/>
      <c r="D1252" s="142"/>
      <c r="E1252"/>
      <c r="F1252"/>
      <c r="G1252"/>
      <c r="H1252" s="78"/>
      <c r="I1252"/>
      <c r="J1252"/>
    </row>
    <row r="1253" spans="1:10" ht="12.75">
      <c r="A1253"/>
      <c r="B1253"/>
      <c r="C1253"/>
      <c r="D1253" s="142"/>
      <c r="E1253"/>
      <c r="F1253"/>
      <c r="G1253"/>
      <c r="H1253" s="78"/>
      <c r="I1253"/>
      <c r="J1253"/>
    </row>
    <row r="1254" spans="1:10" ht="12.75">
      <c r="A1254"/>
      <c r="B1254"/>
      <c r="C1254"/>
      <c r="D1254" s="142"/>
      <c r="E1254"/>
      <c r="F1254"/>
      <c r="G1254"/>
      <c r="H1254" s="78"/>
      <c r="I1254"/>
      <c r="J1254"/>
    </row>
    <row r="1255" spans="1:10" ht="12.75">
      <c r="A1255"/>
      <c r="B1255"/>
      <c r="C1255"/>
      <c r="D1255" s="142"/>
      <c r="E1255"/>
      <c r="F1255"/>
      <c r="G1255"/>
      <c r="H1255" s="78"/>
      <c r="I1255"/>
      <c r="J1255"/>
    </row>
    <row r="1256" spans="1:10" ht="12.75">
      <c r="A1256"/>
      <c r="B1256"/>
      <c r="C1256"/>
      <c r="D1256" s="142"/>
      <c r="E1256"/>
      <c r="F1256"/>
      <c r="G1256"/>
      <c r="H1256" s="78"/>
      <c r="I1256"/>
      <c r="J1256"/>
    </row>
    <row r="1257" spans="1:10" ht="12.75">
      <c r="A1257"/>
      <c r="B1257"/>
      <c r="C1257"/>
      <c r="D1257" s="142"/>
      <c r="E1257"/>
      <c r="F1257"/>
      <c r="G1257"/>
      <c r="H1257" s="78"/>
      <c r="I1257"/>
      <c r="J1257"/>
    </row>
    <row r="1258" spans="1:10" ht="12.75">
      <c r="A1258"/>
      <c r="B1258"/>
      <c r="C1258"/>
      <c r="D1258" s="142"/>
      <c r="E1258"/>
      <c r="F1258"/>
      <c r="G1258"/>
      <c r="H1258" s="78"/>
      <c r="I1258"/>
      <c r="J1258"/>
    </row>
    <row r="1259" spans="1:10" ht="12.75">
      <c r="A1259"/>
      <c r="B1259"/>
      <c r="C1259"/>
      <c r="D1259" s="142"/>
      <c r="E1259"/>
      <c r="F1259"/>
      <c r="G1259"/>
      <c r="H1259" s="78"/>
      <c r="I1259"/>
      <c r="J1259"/>
    </row>
    <row r="1260" spans="1:10" ht="12.75">
      <c r="A1260"/>
      <c r="B1260"/>
      <c r="C1260"/>
      <c r="D1260" s="142"/>
      <c r="E1260"/>
      <c r="F1260"/>
      <c r="G1260"/>
      <c r="H1260" s="78"/>
      <c r="I1260"/>
      <c r="J1260"/>
    </row>
    <row r="1261" spans="1:10" ht="12.75">
      <c r="A1261"/>
      <c r="B1261"/>
      <c r="C1261"/>
      <c r="D1261" s="142"/>
      <c r="E1261"/>
      <c r="F1261"/>
      <c r="G1261"/>
      <c r="H1261" s="78"/>
      <c r="I1261"/>
      <c r="J1261"/>
    </row>
    <row r="1262" spans="1:10" ht="12.75">
      <c r="A1262"/>
      <c r="B1262"/>
      <c r="C1262"/>
      <c r="D1262" s="142"/>
      <c r="E1262"/>
      <c r="F1262"/>
      <c r="G1262"/>
      <c r="H1262" s="78"/>
      <c r="I1262"/>
      <c r="J1262"/>
    </row>
    <row r="1263" spans="1:10" ht="12.75">
      <c r="A1263"/>
      <c r="B1263"/>
      <c r="C1263"/>
      <c r="D1263" s="142"/>
      <c r="E1263"/>
      <c r="F1263"/>
      <c r="G1263"/>
      <c r="H1263" s="78"/>
      <c r="I1263"/>
      <c r="J1263"/>
    </row>
    <row r="1264" spans="1:10" ht="12.75">
      <c r="A1264"/>
      <c r="B1264"/>
      <c r="C1264"/>
      <c r="D1264" s="142"/>
      <c r="E1264"/>
      <c r="F1264"/>
      <c r="G1264"/>
      <c r="H1264" s="78"/>
      <c r="I1264"/>
      <c r="J1264"/>
    </row>
    <row r="1265" spans="1:10" ht="12.75">
      <c r="A1265"/>
      <c r="B1265"/>
      <c r="C1265"/>
      <c r="D1265" s="142"/>
      <c r="E1265"/>
      <c r="F1265"/>
      <c r="G1265"/>
      <c r="H1265" s="78"/>
      <c r="I1265"/>
      <c r="J1265"/>
    </row>
    <row r="1266" spans="1:10" ht="12.75">
      <c r="A1266"/>
      <c r="B1266"/>
      <c r="C1266"/>
      <c r="D1266" s="142"/>
      <c r="E1266"/>
      <c r="F1266"/>
      <c r="G1266"/>
      <c r="H1266" s="78"/>
      <c r="I1266"/>
      <c r="J1266"/>
    </row>
    <row r="1267" spans="1:10" ht="12.75">
      <c r="A1267"/>
      <c r="B1267"/>
      <c r="C1267"/>
      <c r="D1267" s="142"/>
      <c r="E1267"/>
      <c r="F1267"/>
      <c r="G1267"/>
      <c r="H1267" s="78"/>
      <c r="I1267"/>
      <c r="J1267"/>
    </row>
    <row r="1268" spans="1:10" ht="12.75">
      <c r="A1268"/>
      <c r="B1268"/>
      <c r="C1268"/>
      <c r="D1268" s="142"/>
      <c r="E1268"/>
      <c r="F1268"/>
      <c r="G1268"/>
      <c r="H1268" s="78"/>
      <c r="I1268"/>
      <c r="J1268"/>
    </row>
    <row r="1269" spans="1:10" ht="12.75">
      <c r="A1269"/>
      <c r="B1269"/>
      <c r="C1269"/>
      <c r="D1269" s="142"/>
      <c r="E1269"/>
      <c r="F1269"/>
      <c r="G1269"/>
      <c r="H1269" s="78"/>
      <c r="I1269"/>
      <c r="J1269"/>
    </row>
    <row r="1270" spans="1:10" ht="12.75">
      <c r="A1270"/>
      <c r="B1270"/>
      <c r="C1270"/>
      <c r="D1270" s="142"/>
      <c r="E1270"/>
      <c r="F1270"/>
      <c r="G1270"/>
      <c r="H1270" s="78"/>
      <c r="I1270"/>
      <c r="J1270"/>
    </row>
    <row r="1271" spans="1:10" ht="12.75">
      <c r="A1271"/>
      <c r="B1271"/>
      <c r="C1271"/>
      <c r="D1271" s="142"/>
      <c r="E1271"/>
      <c r="F1271"/>
      <c r="G1271"/>
      <c r="H1271" s="78"/>
      <c r="I1271"/>
      <c r="J1271"/>
    </row>
    <row r="1272" spans="1:10" ht="12.75">
      <c r="A1272"/>
      <c r="B1272"/>
      <c r="C1272"/>
      <c r="D1272" s="142"/>
      <c r="E1272"/>
      <c r="F1272"/>
      <c r="G1272"/>
      <c r="H1272" s="78"/>
      <c r="I1272"/>
      <c r="J1272"/>
    </row>
    <row r="1273" spans="1:10" ht="12.75">
      <c r="A1273"/>
      <c r="B1273"/>
      <c r="C1273"/>
      <c r="D1273" s="142"/>
      <c r="E1273"/>
      <c r="F1273"/>
      <c r="G1273"/>
      <c r="H1273" s="78"/>
      <c r="I1273"/>
      <c r="J1273"/>
    </row>
    <row r="1274" spans="1:10" ht="12.75">
      <c r="A1274"/>
      <c r="B1274"/>
      <c r="C1274"/>
      <c r="D1274" s="142"/>
      <c r="E1274"/>
      <c r="F1274"/>
      <c r="G1274"/>
      <c r="H1274" s="78"/>
      <c r="I1274"/>
      <c r="J1274"/>
    </row>
    <row r="1275" spans="1:10" ht="12.75">
      <c r="A1275"/>
      <c r="B1275"/>
      <c r="C1275"/>
      <c r="D1275" s="142"/>
      <c r="E1275"/>
      <c r="F1275"/>
      <c r="G1275"/>
      <c r="H1275" s="78"/>
      <c r="I1275"/>
      <c r="J1275"/>
    </row>
    <row r="1276" spans="1:10" ht="12.75">
      <c r="A1276"/>
      <c r="B1276"/>
      <c r="C1276"/>
      <c r="D1276" s="142"/>
      <c r="E1276"/>
      <c r="F1276"/>
      <c r="G1276"/>
      <c r="H1276" s="78"/>
      <c r="I1276"/>
      <c r="J1276"/>
    </row>
    <row r="1277" spans="1:10" ht="12.75">
      <c r="A1277"/>
      <c r="B1277"/>
      <c r="C1277"/>
      <c r="D1277" s="142"/>
      <c r="E1277"/>
      <c r="F1277"/>
      <c r="G1277"/>
      <c r="H1277" s="78"/>
      <c r="I1277"/>
      <c r="J1277"/>
    </row>
    <row r="1278" spans="1:10" ht="12.75">
      <c r="A1278"/>
      <c r="B1278"/>
      <c r="C1278"/>
      <c r="D1278" s="142"/>
      <c r="E1278"/>
      <c r="F1278"/>
      <c r="G1278"/>
      <c r="H1278" s="78"/>
      <c r="I1278"/>
      <c r="J1278"/>
    </row>
    <row r="1279" spans="1:10" ht="12.75">
      <c r="A1279"/>
      <c r="B1279"/>
      <c r="C1279"/>
      <c r="D1279" s="142"/>
      <c r="E1279"/>
      <c r="F1279"/>
      <c r="G1279"/>
      <c r="H1279" s="78"/>
      <c r="I1279"/>
      <c r="J1279"/>
    </row>
    <row r="1280" spans="1:10" ht="12.75">
      <c r="A1280"/>
      <c r="B1280"/>
      <c r="C1280"/>
      <c r="D1280" s="142"/>
      <c r="E1280"/>
      <c r="F1280"/>
      <c r="G1280"/>
      <c r="H1280" s="78"/>
      <c r="I1280"/>
      <c r="J1280"/>
    </row>
    <row r="1281" spans="1:10" ht="12.75">
      <c r="A1281"/>
      <c r="B1281"/>
      <c r="C1281"/>
      <c r="D1281" s="142"/>
      <c r="E1281"/>
      <c r="F1281"/>
      <c r="G1281"/>
      <c r="H1281" s="78"/>
      <c r="I1281"/>
      <c r="J1281"/>
    </row>
    <row r="1282" spans="1:10" ht="12.75">
      <c r="A1282"/>
      <c r="B1282"/>
      <c r="C1282"/>
      <c r="D1282" s="142"/>
      <c r="E1282"/>
      <c r="F1282"/>
      <c r="G1282"/>
      <c r="H1282" s="78"/>
      <c r="I1282"/>
      <c r="J1282"/>
    </row>
    <row r="1283" spans="1:10" ht="12.75">
      <c r="A1283"/>
      <c r="B1283"/>
      <c r="C1283"/>
      <c r="D1283" s="142"/>
      <c r="E1283"/>
      <c r="F1283"/>
      <c r="G1283"/>
      <c r="H1283" s="78"/>
      <c r="I1283"/>
      <c r="J1283"/>
    </row>
    <row r="1284" spans="1:10" ht="12.75">
      <c r="A1284"/>
      <c r="B1284"/>
      <c r="C1284"/>
      <c r="D1284" s="142"/>
      <c r="E1284"/>
      <c r="F1284"/>
      <c r="G1284"/>
      <c r="H1284" s="78"/>
      <c r="I1284"/>
      <c r="J1284"/>
    </row>
    <row r="1285" spans="1:10" ht="12.75">
      <c r="A1285"/>
      <c r="B1285"/>
      <c r="C1285"/>
      <c r="D1285" s="142"/>
      <c r="E1285"/>
      <c r="F1285"/>
      <c r="G1285"/>
      <c r="H1285" s="78"/>
      <c r="I1285"/>
      <c r="J1285"/>
    </row>
    <row r="1286" spans="1:10" ht="12.75">
      <c r="A1286"/>
      <c r="B1286"/>
      <c r="C1286"/>
      <c r="D1286" s="142"/>
      <c r="E1286"/>
      <c r="F1286"/>
      <c r="G1286"/>
      <c r="H1286" s="78"/>
      <c r="I1286"/>
      <c r="J1286"/>
    </row>
    <row r="1287" spans="1:10" ht="12.75">
      <c r="A1287"/>
      <c r="B1287"/>
      <c r="C1287"/>
      <c r="D1287" s="142"/>
      <c r="E1287"/>
      <c r="F1287"/>
      <c r="G1287"/>
      <c r="H1287" s="78"/>
      <c r="I1287"/>
      <c r="J1287"/>
    </row>
    <row r="1288" spans="1:10" ht="12.75">
      <c r="A1288"/>
      <c r="B1288"/>
      <c r="C1288"/>
      <c r="D1288" s="142"/>
      <c r="E1288"/>
      <c r="F1288"/>
      <c r="G1288"/>
      <c r="H1288" s="78"/>
      <c r="I1288"/>
      <c r="J1288"/>
    </row>
    <row r="1289" spans="1:10" ht="12.75">
      <c r="A1289"/>
      <c r="B1289"/>
      <c r="C1289"/>
      <c r="D1289" s="142"/>
      <c r="E1289"/>
      <c r="F1289"/>
      <c r="G1289"/>
      <c r="H1289" s="78"/>
      <c r="I1289"/>
      <c r="J1289"/>
    </row>
    <row r="1290" spans="1:10" ht="12.75">
      <c r="A1290"/>
      <c r="B1290"/>
      <c r="C1290"/>
      <c r="D1290" s="142"/>
      <c r="E1290"/>
      <c r="F1290"/>
      <c r="G1290"/>
      <c r="H1290" s="78"/>
      <c r="I1290"/>
      <c r="J1290"/>
    </row>
    <row r="1291" spans="1:10" ht="12.75">
      <c r="A1291"/>
      <c r="B1291"/>
      <c r="C1291"/>
      <c r="D1291" s="142"/>
      <c r="E1291"/>
      <c r="F1291"/>
      <c r="G1291"/>
      <c r="H1291" s="78"/>
      <c r="I1291"/>
      <c r="J1291"/>
    </row>
    <row r="1292" spans="1:10" ht="12.75">
      <c r="A1292"/>
      <c r="B1292"/>
      <c r="C1292"/>
      <c r="D1292" s="142"/>
      <c r="E1292"/>
      <c r="F1292"/>
      <c r="G1292"/>
      <c r="H1292" s="78"/>
      <c r="I1292"/>
      <c r="J1292"/>
    </row>
    <row r="1293" spans="1:10" ht="12.75">
      <c r="A1293"/>
      <c r="B1293"/>
      <c r="C1293"/>
      <c r="D1293" s="142"/>
      <c r="E1293"/>
      <c r="F1293"/>
      <c r="G1293"/>
      <c r="H1293" s="78"/>
      <c r="I1293"/>
      <c r="J1293"/>
    </row>
    <row r="1294" spans="1:10" ht="12.75">
      <c r="A1294"/>
      <c r="B1294"/>
      <c r="C1294"/>
      <c r="D1294" s="142"/>
      <c r="E1294"/>
      <c r="F1294"/>
      <c r="G1294"/>
      <c r="H1294" s="78"/>
      <c r="I1294"/>
      <c r="J1294"/>
    </row>
    <row r="1295" spans="1:10" ht="12.75">
      <c r="A1295"/>
      <c r="B1295"/>
      <c r="C1295"/>
      <c r="D1295" s="142"/>
      <c r="E1295"/>
      <c r="F1295"/>
      <c r="G1295"/>
      <c r="H1295" s="78"/>
      <c r="I1295"/>
      <c r="J1295"/>
    </row>
    <row r="1296" spans="1:10" ht="12.75">
      <c r="A1296"/>
      <c r="B1296"/>
      <c r="C1296"/>
      <c r="D1296" s="142"/>
      <c r="E1296"/>
      <c r="F1296"/>
      <c r="G1296"/>
      <c r="H1296" s="78"/>
      <c r="I1296"/>
      <c r="J1296"/>
    </row>
    <row r="1297" spans="1:10" ht="12.75">
      <c r="A1297"/>
      <c r="B1297"/>
      <c r="C1297"/>
      <c r="D1297" s="142"/>
      <c r="E1297"/>
      <c r="F1297"/>
      <c r="G1297"/>
      <c r="H1297" s="78"/>
      <c r="I1297"/>
      <c r="J1297"/>
    </row>
    <row r="1298" spans="1:10" ht="12.75">
      <c r="A1298"/>
      <c r="B1298"/>
      <c r="C1298"/>
      <c r="D1298" s="142"/>
      <c r="E1298"/>
      <c r="F1298"/>
      <c r="G1298"/>
      <c r="H1298" s="78"/>
      <c r="I1298"/>
      <c r="J1298"/>
    </row>
    <row r="1299" spans="1:10" ht="12.75">
      <c r="A1299"/>
      <c r="B1299"/>
      <c r="C1299"/>
      <c r="D1299" s="142"/>
      <c r="E1299"/>
      <c r="F1299"/>
      <c r="G1299"/>
      <c r="H1299" s="78"/>
      <c r="I1299"/>
      <c r="J1299"/>
    </row>
    <row r="1300" spans="1:10" ht="12.75">
      <c r="A1300"/>
      <c r="B1300"/>
      <c r="C1300"/>
      <c r="D1300" s="142"/>
      <c r="E1300"/>
      <c r="F1300"/>
      <c r="G1300"/>
      <c r="H1300" s="78"/>
      <c r="I1300"/>
      <c r="J1300"/>
    </row>
    <row r="1301" spans="1:10" ht="12.75">
      <c r="A1301"/>
      <c r="B1301"/>
      <c r="C1301"/>
      <c r="D1301" s="142"/>
      <c r="E1301"/>
      <c r="F1301"/>
      <c r="G1301"/>
      <c r="H1301" s="78"/>
      <c r="I1301"/>
      <c r="J1301"/>
    </row>
    <row r="1302" spans="1:10" ht="12.75">
      <c r="A1302"/>
      <c r="B1302"/>
      <c r="C1302"/>
      <c r="D1302" s="142"/>
      <c r="E1302"/>
      <c r="F1302"/>
      <c r="G1302"/>
      <c r="H1302" s="78"/>
      <c r="I1302"/>
      <c r="J1302"/>
    </row>
    <row r="1303" spans="1:10" ht="12.75">
      <c r="A1303"/>
      <c r="B1303"/>
      <c r="C1303"/>
      <c r="D1303" s="142"/>
      <c r="E1303"/>
      <c r="F1303"/>
      <c r="G1303"/>
      <c r="H1303" s="78"/>
      <c r="I1303"/>
      <c r="J1303"/>
    </row>
    <row r="1304" spans="1:10" ht="12.75">
      <c r="A1304"/>
      <c r="B1304"/>
      <c r="C1304"/>
      <c r="D1304" s="142"/>
      <c r="E1304"/>
      <c r="F1304"/>
      <c r="G1304"/>
      <c r="H1304" s="78"/>
      <c r="I1304"/>
      <c r="J1304"/>
    </row>
    <row r="1305" spans="1:10" ht="12.75">
      <c r="A1305"/>
      <c r="B1305"/>
      <c r="C1305"/>
      <c r="D1305" s="142"/>
      <c r="E1305"/>
      <c r="F1305"/>
      <c r="G1305"/>
      <c r="H1305" s="78"/>
      <c r="I1305"/>
      <c r="J1305"/>
    </row>
    <row r="1306" spans="1:10" ht="12.75">
      <c r="A1306"/>
      <c r="B1306"/>
      <c r="C1306"/>
      <c r="D1306" s="142"/>
      <c r="E1306"/>
      <c r="F1306"/>
      <c r="G1306"/>
      <c r="H1306" s="78"/>
      <c r="I1306"/>
      <c r="J1306"/>
    </row>
    <row r="1307" spans="1:10" ht="12.75">
      <c r="A1307"/>
      <c r="B1307"/>
      <c r="C1307"/>
      <c r="D1307" s="142"/>
      <c r="E1307"/>
      <c r="F1307"/>
      <c r="G1307"/>
      <c r="H1307" s="78"/>
      <c r="I1307"/>
      <c r="J1307"/>
    </row>
    <row r="1308" spans="1:10" ht="12.75">
      <c r="A1308"/>
      <c r="B1308"/>
      <c r="C1308"/>
      <c r="D1308" s="142"/>
      <c r="E1308"/>
      <c r="F1308"/>
      <c r="G1308"/>
      <c r="H1308" s="78"/>
      <c r="I1308"/>
      <c r="J1308"/>
    </row>
    <row r="1309" spans="1:10" ht="12.75">
      <c r="A1309"/>
      <c r="B1309"/>
      <c r="C1309"/>
      <c r="D1309" s="142"/>
      <c r="E1309"/>
      <c r="F1309"/>
      <c r="G1309"/>
      <c r="H1309" s="78"/>
      <c r="I1309"/>
      <c r="J1309"/>
    </row>
    <row r="1310" spans="1:10" ht="12.75">
      <c r="A1310"/>
      <c r="B1310"/>
      <c r="C1310"/>
      <c r="D1310" s="142"/>
      <c r="E1310"/>
      <c r="F1310"/>
      <c r="G1310"/>
      <c r="H1310" s="78"/>
      <c r="I1310"/>
      <c r="J1310"/>
    </row>
    <row r="1311" spans="1:10" ht="12.75">
      <c r="A1311"/>
      <c r="B1311"/>
      <c r="C1311"/>
      <c r="D1311" s="142"/>
      <c r="E1311"/>
      <c r="F1311"/>
      <c r="G1311"/>
      <c r="H1311" s="78"/>
      <c r="I1311"/>
      <c r="J1311"/>
    </row>
    <row r="1312" spans="1:10" ht="12.75">
      <c r="A1312"/>
      <c r="B1312"/>
      <c r="C1312"/>
      <c r="D1312" s="142"/>
      <c r="E1312"/>
      <c r="F1312"/>
      <c r="G1312"/>
      <c r="H1312" s="78"/>
      <c r="I1312"/>
      <c r="J1312"/>
    </row>
    <row r="1313" spans="1:10" ht="12.75">
      <c r="A1313"/>
      <c r="B1313"/>
      <c r="C1313"/>
      <c r="D1313" s="142"/>
      <c r="E1313"/>
      <c r="F1313"/>
      <c r="G1313"/>
      <c r="H1313" s="78"/>
      <c r="I1313"/>
      <c r="J1313"/>
    </row>
    <row r="1314" spans="1:10" ht="12.75">
      <c r="A1314"/>
      <c r="B1314"/>
      <c r="C1314"/>
      <c r="D1314" s="142"/>
      <c r="E1314"/>
      <c r="F1314"/>
      <c r="G1314"/>
      <c r="H1314" s="78"/>
      <c r="I1314"/>
      <c r="J1314"/>
    </row>
    <row r="1315" spans="1:10" ht="12.75">
      <c r="A1315"/>
      <c r="B1315"/>
      <c r="C1315"/>
      <c r="D1315" s="142"/>
      <c r="E1315"/>
      <c r="F1315"/>
      <c r="G1315"/>
      <c r="H1315" s="78"/>
      <c r="I1315"/>
      <c r="J1315"/>
    </row>
    <row r="1316" spans="1:10" ht="12.75">
      <c r="A1316"/>
      <c r="B1316"/>
      <c r="C1316"/>
      <c r="D1316" s="142"/>
      <c r="E1316"/>
      <c r="F1316"/>
      <c r="G1316"/>
      <c r="H1316" s="78"/>
      <c r="I1316"/>
      <c r="J1316"/>
    </row>
    <row r="1317" spans="1:10" ht="12.75">
      <c r="A1317"/>
      <c r="B1317"/>
      <c r="C1317"/>
      <c r="D1317" s="142"/>
      <c r="E1317"/>
      <c r="F1317"/>
      <c r="G1317"/>
      <c r="H1317" s="78"/>
      <c r="I1317"/>
      <c r="J1317"/>
    </row>
    <row r="1318" spans="1:10" ht="12.75">
      <c r="A1318"/>
      <c r="B1318"/>
      <c r="C1318"/>
      <c r="D1318" s="142"/>
      <c r="E1318"/>
      <c r="F1318"/>
      <c r="G1318"/>
      <c r="H1318" s="78"/>
      <c r="I1318"/>
      <c r="J1318"/>
    </row>
    <row r="1319" spans="1:10" ht="12.75">
      <c r="A1319"/>
      <c r="B1319"/>
      <c r="C1319"/>
      <c r="D1319" s="142"/>
      <c r="E1319"/>
      <c r="F1319"/>
      <c r="G1319"/>
      <c r="H1319" s="78"/>
      <c r="I1319"/>
      <c r="J1319"/>
    </row>
    <row r="1320" spans="1:10" ht="12.75">
      <c r="A1320"/>
      <c r="B1320"/>
      <c r="C1320"/>
      <c r="D1320" s="142"/>
      <c r="E1320"/>
      <c r="F1320"/>
      <c r="G1320"/>
      <c r="H1320" s="78"/>
      <c r="I1320"/>
      <c r="J1320"/>
    </row>
    <row r="1321" spans="1:10" ht="12.75">
      <c r="A1321"/>
      <c r="B1321"/>
      <c r="C1321"/>
      <c r="D1321" s="142"/>
      <c r="E1321"/>
      <c r="F1321"/>
      <c r="G1321"/>
      <c r="H1321" s="78"/>
      <c r="I1321"/>
      <c r="J1321"/>
    </row>
    <row r="1322" spans="1:10" ht="12.75">
      <c r="A1322"/>
      <c r="B1322"/>
      <c r="C1322"/>
      <c r="D1322" s="142"/>
      <c r="E1322"/>
      <c r="F1322"/>
      <c r="G1322"/>
      <c r="H1322" s="78"/>
      <c r="I1322"/>
      <c r="J1322"/>
    </row>
    <row r="1323" spans="1:10" ht="12.75">
      <c r="A1323"/>
      <c r="B1323"/>
      <c r="C1323"/>
      <c r="D1323" s="142"/>
      <c r="E1323"/>
      <c r="F1323"/>
      <c r="G1323"/>
      <c r="H1323" s="78"/>
      <c r="I1323"/>
      <c r="J1323"/>
    </row>
    <row r="1324" spans="1:10" ht="12.75">
      <c r="A1324"/>
      <c r="B1324"/>
      <c r="C1324"/>
      <c r="D1324" s="142"/>
      <c r="E1324"/>
      <c r="F1324"/>
      <c r="G1324"/>
      <c r="H1324" s="78"/>
      <c r="I1324"/>
      <c r="J1324"/>
    </row>
    <row r="1325" spans="1:10" ht="12.75">
      <c r="A1325"/>
      <c r="B1325"/>
      <c r="C1325"/>
      <c r="D1325" s="142"/>
      <c r="E1325"/>
      <c r="F1325"/>
      <c r="G1325"/>
      <c r="H1325" s="78"/>
      <c r="I1325"/>
      <c r="J1325"/>
    </row>
    <row r="1326" spans="1:10" ht="12.75">
      <c r="A1326"/>
      <c r="B1326"/>
      <c r="C1326"/>
      <c r="D1326" s="142"/>
      <c r="E1326"/>
      <c r="F1326"/>
      <c r="G1326"/>
      <c r="H1326" s="78"/>
      <c r="I1326"/>
      <c r="J1326"/>
    </row>
    <row r="1327" spans="1:10" ht="12.75">
      <c r="A1327"/>
      <c r="B1327"/>
      <c r="C1327"/>
      <c r="D1327" s="142"/>
      <c r="E1327"/>
      <c r="F1327"/>
      <c r="G1327"/>
      <c r="H1327" s="78"/>
      <c r="I1327"/>
      <c r="J1327"/>
    </row>
    <row r="1328" spans="1:10" ht="12.75">
      <c r="A1328"/>
      <c r="B1328"/>
      <c r="C1328"/>
      <c r="D1328" s="142"/>
      <c r="E1328"/>
      <c r="F1328"/>
      <c r="G1328"/>
      <c r="H1328" s="78"/>
      <c r="I1328"/>
      <c r="J1328"/>
    </row>
    <row r="1329" spans="1:10" ht="12.75">
      <c r="A1329"/>
      <c r="B1329"/>
      <c r="C1329"/>
      <c r="D1329" s="142"/>
      <c r="E1329"/>
      <c r="F1329"/>
      <c r="G1329"/>
      <c r="H1329" s="78"/>
      <c r="I1329"/>
      <c r="J1329"/>
    </row>
    <row r="1330" spans="1:10" ht="12.75">
      <c r="A1330"/>
      <c r="B1330"/>
      <c r="C1330"/>
      <c r="D1330" s="142"/>
      <c r="E1330"/>
      <c r="F1330"/>
      <c r="G1330"/>
      <c r="H1330" s="78"/>
      <c r="I1330"/>
      <c r="J1330"/>
    </row>
    <row r="1331" spans="1:10" ht="12.75">
      <c r="A1331"/>
      <c r="B1331"/>
      <c r="C1331"/>
      <c r="D1331" s="142"/>
      <c r="E1331"/>
      <c r="F1331"/>
      <c r="G1331"/>
      <c r="H1331" s="78"/>
      <c r="I1331"/>
      <c r="J1331"/>
    </row>
    <row r="1332" spans="1:10" ht="12.75">
      <c r="A1332"/>
      <c r="B1332"/>
      <c r="C1332"/>
      <c r="D1332" s="142"/>
      <c r="E1332"/>
      <c r="F1332"/>
      <c r="G1332"/>
      <c r="H1332" s="78"/>
      <c r="I1332"/>
      <c r="J1332"/>
    </row>
    <row r="1333" spans="1:10" ht="12.75">
      <c r="A1333"/>
      <c r="B1333"/>
      <c r="C1333"/>
      <c r="D1333" s="142"/>
      <c r="E1333"/>
      <c r="F1333"/>
      <c r="G1333"/>
      <c r="H1333" s="78"/>
      <c r="I1333"/>
      <c r="J1333"/>
    </row>
    <row r="1334" spans="1:10" ht="12.75">
      <c r="A1334"/>
      <c r="B1334"/>
      <c r="C1334"/>
      <c r="D1334" s="142"/>
      <c r="E1334"/>
      <c r="F1334"/>
      <c r="G1334"/>
      <c r="H1334" s="78"/>
      <c r="I1334"/>
      <c r="J1334"/>
    </row>
    <row r="1335" spans="1:10" ht="12.75">
      <c r="A1335"/>
      <c r="B1335"/>
      <c r="C1335"/>
      <c r="D1335" s="142"/>
      <c r="E1335"/>
      <c r="F1335"/>
      <c r="G1335"/>
      <c r="H1335" s="78"/>
      <c r="I1335"/>
      <c r="J1335"/>
    </row>
    <row r="1336" spans="1:10" ht="12.75">
      <c r="A1336"/>
      <c r="B1336"/>
      <c r="C1336"/>
      <c r="D1336" s="142"/>
      <c r="E1336"/>
      <c r="F1336"/>
      <c r="G1336"/>
      <c r="H1336" s="78"/>
      <c r="I1336"/>
      <c r="J1336"/>
    </row>
    <row r="1337" spans="1:10" ht="12.75">
      <c r="A1337"/>
      <c r="B1337"/>
      <c r="C1337"/>
      <c r="D1337" s="142"/>
      <c r="E1337"/>
      <c r="F1337"/>
      <c r="G1337"/>
      <c r="H1337" s="78"/>
      <c r="I1337"/>
      <c r="J1337"/>
    </row>
    <row r="1338" spans="1:10" ht="12.75">
      <c r="A1338"/>
      <c r="B1338"/>
      <c r="C1338"/>
      <c r="D1338" s="142"/>
      <c r="E1338"/>
      <c r="F1338"/>
      <c r="G1338"/>
      <c r="H1338" s="78"/>
      <c r="I1338"/>
      <c r="J1338"/>
    </row>
    <row r="1339" spans="1:10" ht="12.75">
      <c r="A1339"/>
      <c r="B1339"/>
      <c r="C1339"/>
      <c r="D1339" s="142"/>
      <c r="E1339"/>
      <c r="F1339"/>
      <c r="G1339"/>
      <c r="H1339" s="78"/>
      <c r="I1339"/>
      <c r="J1339"/>
    </row>
    <row r="1340" spans="1:10" ht="12.75">
      <c r="A1340"/>
      <c r="B1340"/>
      <c r="C1340"/>
      <c r="D1340" s="142"/>
      <c r="E1340"/>
      <c r="F1340"/>
      <c r="G1340"/>
      <c r="H1340" s="78"/>
      <c r="I1340"/>
      <c r="J1340"/>
    </row>
    <row r="1341" spans="1:10" ht="12.75">
      <c r="A1341"/>
      <c r="B1341"/>
      <c r="C1341"/>
      <c r="D1341" s="142"/>
      <c r="E1341"/>
      <c r="F1341"/>
      <c r="G1341"/>
      <c r="H1341" s="78"/>
      <c r="I1341"/>
      <c r="J1341"/>
    </row>
    <row r="1342" spans="1:10" ht="12.75">
      <c r="A1342"/>
      <c r="B1342"/>
      <c r="C1342"/>
      <c r="D1342" s="142"/>
      <c r="E1342"/>
      <c r="F1342"/>
      <c r="G1342"/>
      <c r="H1342" s="78"/>
      <c r="I1342"/>
      <c r="J1342"/>
    </row>
    <row r="1343" spans="1:10" ht="12.75">
      <c r="A1343"/>
      <c r="B1343"/>
      <c r="C1343"/>
      <c r="D1343" s="142"/>
      <c r="E1343"/>
      <c r="F1343"/>
      <c r="G1343"/>
      <c r="H1343" s="78"/>
      <c r="I1343"/>
      <c r="J1343"/>
    </row>
    <row r="1344" spans="1:10" ht="12.75">
      <c r="A1344"/>
      <c r="B1344"/>
      <c r="C1344"/>
      <c r="D1344" s="142"/>
      <c r="E1344"/>
      <c r="F1344"/>
      <c r="G1344"/>
      <c r="H1344" s="78"/>
      <c r="I1344"/>
      <c r="J1344"/>
    </row>
    <row r="1345" spans="1:10" ht="12.75">
      <c r="A1345"/>
      <c r="B1345"/>
      <c r="C1345"/>
      <c r="D1345" s="142"/>
      <c r="E1345"/>
      <c r="F1345"/>
      <c r="G1345"/>
      <c r="H1345" s="78"/>
      <c r="I1345"/>
      <c r="J1345"/>
    </row>
    <row r="1346" spans="1:10" ht="12.75">
      <c r="A1346"/>
      <c r="B1346"/>
      <c r="C1346"/>
      <c r="D1346" s="142"/>
      <c r="E1346"/>
      <c r="F1346"/>
      <c r="G1346"/>
      <c r="H1346" s="78"/>
      <c r="I1346"/>
      <c r="J1346"/>
    </row>
    <row r="1347" spans="1:10" ht="12.75">
      <c r="A1347"/>
      <c r="B1347"/>
      <c r="C1347"/>
      <c r="D1347" s="142"/>
      <c r="E1347"/>
      <c r="F1347"/>
      <c r="G1347"/>
      <c r="H1347" s="78"/>
      <c r="I1347"/>
      <c r="J1347"/>
    </row>
    <row r="1348" spans="1:10" ht="12.75">
      <c r="A1348"/>
      <c r="B1348"/>
      <c r="C1348"/>
      <c r="D1348" s="142"/>
      <c r="E1348"/>
      <c r="F1348"/>
      <c r="G1348"/>
      <c r="H1348" s="78"/>
      <c r="I1348"/>
      <c r="J1348"/>
    </row>
    <row r="1349" spans="1:10" ht="12.75">
      <c r="A1349"/>
      <c r="B1349"/>
      <c r="C1349"/>
      <c r="D1349" s="142"/>
      <c r="E1349"/>
      <c r="F1349"/>
      <c r="G1349"/>
      <c r="H1349" s="78"/>
      <c r="I1349"/>
      <c r="J1349"/>
    </row>
    <row r="1350" spans="1:10" ht="12.75">
      <c r="A1350"/>
      <c r="B1350"/>
      <c r="C1350"/>
      <c r="D1350" s="142"/>
      <c r="E1350"/>
      <c r="F1350"/>
      <c r="G1350"/>
      <c r="H1350" s="78"/>
      <c r="I1350"/>
      <c r="J1350"/>
    </row>
    <row r="1351" spans="1:10" ht="12.75">
      <c r="A1351"/>
      <c r="B1351"/>
      <c r="C1351"/>
      <c r="D1351" s="142"/>
      <c r="E1351"/>
      <c r="F1351"/>
      <c r="G1351"/>
      <c r="H1351" s="78"/>
      <c r="I1351"/>
      <c r="J1351"/>
    </row>
    <row r="1352" spans="1:10" ht="12.75">
      <c r="A1352"/>
      <c r="B1352"/>
      <c r="C1352"/>
      <c r="D1352" s="142"/>
      <c r="E1352"/>
      <c r="F1352"/>
      <c r="G1352"/>
      <c r="H1352" s="78"/>
      <c r="I1352"/>
      <c r="J1352"/>
    </row>
    <row r="1353" spans="1:10" ht="12.75">
      <c r="A1353"/>
      <c r="B1353"/>
      <c r="C1353"/>
      <c r="D1353" s="142"/>
      <c r="E1353"/>
      <c r="F1353"/>
      <c r="G1353"/>
      <c r="H1353" s="78"/>
      <c r="I1353"/>
      <c r="J1353"/>
    </row>
    <row r="1354" spans="1:10" ht="12.75">
      <c r="A1354"/>
      <c r="B1354"/>
      <c r="C1354"/>
      <c r="D1354" s="142"/>
      <c r="E1354"/>
      <c r="F1354"/>
      <c r="G1354"/>
      <c r="H1354" s="78"/>
      <c r="I1354"/>
      <c r="J1354"/>
    </row>
    <row r="1355" spans="1:10" ht="12.75">
      <c r="A1355"/>
      <c r="B1355"/>
      <c r="C1355"/>
      <c r="D1355" s="142"/>
      <c r="E1355"/>
      <c r="F1355"/>
      <c r="G1355"/>
      <c r="H1355" s="78"/>
      <c r="I1355"/>
      <c r="J1355"/>
    </row>
    <row r="1356" spans="1:10" ht="12.75">
      <c r="A1356"/>
      <c r="B1356"/>
      <c r="C1356"/>
      <c r="D1356" s="142"/>
      <c r="E1356"/>
      <c r="F1356"/>
      <c r="G1356"/>
      <c r="H1356" s="78"/>
      <c r="I1356"/>
      <c r="J1356"/>
    </row>
    <row r="1357" spans="1:10" ht="12.75">
      <c r="A1357"/>
      <c r="B1357"/>
      <c r="C1357"/>
      <c r="D1357" s="142"/>
      <c r="E1357"/>
      <c r="F1357"/>
      <c r="G1357"/>
      <c r="H1357" s="78"/>
      <c r="I1357"/>
      <c r="J1357"/>
    </row>
    <row r="1358" spans="1:10" ht="12.75">
      <c r="A1358"/>
      <c r="B1358"/>
      <c r="C1358"/>
      <c r="D1358" s="142"/>
      <c r="E1358"/>
      <c r="F1358"/>
      <c r="G1358"/>
      <c r="H1358" s="78"/>
      <c r="I1358"/>
      <c r="J1358"/>
    </row>
    <row r="1359" spans="1:10" ht="12.75">
      <c r="A1359"/>
      <c r="B1359"/>
      <c r="C1359"/>
      <c r="D1359" s="142"/>
      <c r="E1359"/>
      <c r="F1359"/>
      <c r="G1359"/>
      <c r="H1359" s="78"/>
      <c r="I1359"/>
      <c r="J1359"/>
    </row>
    <row r="1360" spans="1:10" ht="12.75">
      <c r="A1360"/>
      <c r="B1360"/>
      <c r="C1360"/>
      <c r="D1360" s="142"/>
      <c r="E1360"/>
      <c r="F1360"/>
      <c r="G1360"/>
      <c r="H1360" s="78"/>
      <c r="I1360"/>
      <c r="J1360"/>
    </row>
    <row r="1361" spans="1:10" ht="12.75">
      <c r="A1361"/>
      <c r="B1361"/>
      <c r="C1361"/>
      <c r="D1361" s="142"/>
      <c r="E1361"/>
      <c r="F1361"/>
      <c r="G1361"/>
      <c r="H1361" s="78"/>
      <c r="I1361"/>
      <c r="J1361"/>
    </row>
    <row r="1362" spans="1:10" ht="12.75">
      <c r="A1362"/>
      <c r="B1362"/>
      <c r="C1362"/>
      <c r="D1362" s="142"/>
      <c r="E1362"/>
      <c r="F1362"/>
      <c r="G1362"/>
      <c r="H1362" s="78"/>
      <c r="I1362"/>
      <c r="J1362"/>
    </row>
    <row r="1363" spans="1:10" ht="12.75">
      <c r="A1363"/>
      <c r="B1363"/>
      <c r="C1363"/>
      <c r="D1363" s="142"/>
      <c r="E1363"/>
      <c r="F1363"/>
      <c r="G1363"/>
      <c r="H1363" s="78"/>
      <c r="I1363"/>
      <c r="J1363"/>
    </row>
    <row r="1364" spans="1:10" ht="12.75">
      <c r="A1364"/>
      <c r="B1364"/>
      <c r="C1364"/>
      <c r="D1364" s="142"/>
      <c r="E1364"/>
      <c r="F1364"/>
      <c r="G1364"/>
      <c r="H1364" s="78"/>
      <c r="I1364"/>
      <c r="J1364"/>
    </row>
    <row r="1365" spans="1:10" ht="12.75">
      <c r="A1365"/>
      <c r="B1365"/>
      <c r="C1365"/>
      <c r="D1365" s="142"/>
      <c r="E1365"/>
      <c r="F1365"/>
      <c r="G1365"/>
      <c r="H1365" s="78"/>
      <c r="I1365"/>
      <c r="J1365"/>
    </row>
    <row r="1366" spans="1:10" ht="12.75">
      <c r="A1366"/>
      <c r="B1366"/>
      <c r="C1366"/>
      <c r="D1366" s="142"/>
      <c r="E1366"/>
      <c r="F1366"/>
      <c r="G1366"/>
      <c r="H1366" s="78"/>
      <c r="I1366"/>
      <c r="J1366"/>
    </row>
    <row r="1367" spans="1:10" ht="12.75">
      <c r="A1367"/>
      <c r="B1367"/>
      <c r="C1367"/>
      <c r="D1367" s="142"/>
      <c r="E1367"/>
      <c r="F1367"/>
      <c r="G1367"/>
      <c r="H1367" s="78"/>
      <c r="I1367"/>
      <c r="J1367"/>
    </row>
    <row r="1368" spans="1:10" ht="12.75">
      <c r="A1368"/>
      <c r="B1368"/>
      <c r="C1368"/>
      <c r="D1368" s="142"/>
      <c r="E1368"/>
      <c r="F1368"/>
      <c r="G1368"/>
      <c r="H1368" s="78"/>
      <c r="I1368"/>
      <c r="J1368"/>
    </row>
    <row r="1369" spans="1:10" ht="12.75">
      <c r="A1369"/>
      <c r="B1369"/>
      <c r="C1369"/>
      <c r="D1369" s="142"/>
      <c r="E1369"/>
      <c r="F1369"/>
      <c r="G1369"/>
      <c r="H1369" s="78"/>
      <c r="I1369"/>
      <c r="J1369"/>
    </row>
    <row r="1370" spans="1:10" ht="12.75">
      <c r="A1370"/>
      <c r="B1370"/>
      <c r="C1370"/>
      <c r="D1370" s="142"/>
      <c r="E1370"/>
      <c r="F1370"/>
      <c r="G1370"/>
      <c r="H1370" s="78"/>
      <c r="I1370"/>
      <c r="J1370"/>
    </row>
    <row r="1371" spans="1:10" ht="12.75">
      <c r="A1371"/>
      <c r="B1371"/>
      <c r="C1371"/>
      <c r="D1371" s="142"/>
      <c r="E1371"/>
      <c r="F1371"/>
      <c r="G1371"/>
      <c r="H1371" s="78"/>
      <c r="I1371"/>
      <c r="J1371"/>
    </row>
    <row r="1372" spans="1:10" ht="12.75">
      <c r="A1372"/>
      <c r="B1372"/>
      <c r="C1372"/>
      <c r="D1372" s="142"/>
      <c r="E1372"/>
      <c r="F1372"/>
      <c r="G1372"/>
      <c r="H1372" s="78"/>
      <c r="I1372"/>
      <c r="J1372"/>
    </row>
    <row r="1373" spans="1:10" ht="12.75">
      <c r="A1373"/>
      <c r="B1373"/>
      <c r="C1373"/>
      <c r="D1373" s="142"/>
      <c r="E1373"/>
      <c r="F1373"/>
      <c r="G1373"/>
      <c r="H1373" s="78"/>
      <c r="I1373"/>
      <c r="J1373"/>
    </row>
    <row r="1374" spans="1:10" ht="12.75">
      <c r="A1374"/>
      <c r="B1374"/>
      <c r="C1374"/>
      <c r="D1374" s="142"/>
      <c r="E1374"/>
      <c r="F1374"/>
      <c r="G1374"/>
      <c r="H1374" s="78"/>
      <c r="I1374"/>
      <c r="J1374"/>
    </row>
    <row r="1375" spans="1:10" ht="12.75">
      <c r="A1375"/>
      <c r="B1375"/>
      <c r="C1375"/>
      <c r="D1375" s="142"/>
      <c r="E1375"/>
      <c r="F1375"/>
      <c r="G1375"/>
      <c r="H1375" s="78"/>
      <c r="I1375"/>
      <c r="J1375"/>
    </row>
    <row r="1376" spans="1:10" ht="12.75">
      <c r="A1376"/>
      <c r="B1376"/>
      <c r="C1376"/>
      <c r="D1376" s="142"/>
      <c r="E1376"/>
      <c r="F1376"/>
      <c r="G1376"/>
      <c r="H1376" s="78"/>
      <c r="I1376"/>
      <c r="J1376"/>
    </row>
    <row r="1377" spans="1:10" ht="12.75">
      <c r="A1377"/>
      <c r="B1377"/>
      <c r="C1377"/>
      <c r="D1377" s="142"/>
      <c r="E1377"/>
      <c r="F1377"/>
      <c r="G1377"/>
      <c r="H1377" s="78"/>
      <c r="I1377"/>
      <c r="J1377"/>
    </row>
    <row r="1378" spans="1:10" ht="12.75">
      <c r="A1378"/>
      <c r="B1378"/>
      <c r="C1378"/>
      <c r="D1378" s="142"/>
      <c r="E1378"/>
      <c r="F1378"/>
      <c r="G1378"/>
      <c r="H1378" s="78"/>
      <c r="I1378"/>
      <c r="J1378"/>
    </row>
    <row r="1379" spans="1:10" ht="12.75">
      <c r="A1379"/>
      <c r="B1379"/>
      <c r="C1379"/>
      <c r="D1379" s="142"/>
      <c r="E1379"/>
      <c r="F1379"/>
      <c r="G1379"/>
      <c r="H1379" s="78"/>
      <c r="I1379"/>
      <c r="J1379"/>
    </row>
    <row r="1380" spans="1:10" ht="12.75">
      <c r="A1380"/>
      <c r="B1380"/>
      <c r="C1380"/>
      <c r="D1380" s="142"/>
      <c r="E1380"/>
      <c r="F1380"/>
      <c r="G1380"/>
      <c r="H1380" s="78"/>
      <c r="I1380"/>
      <c r="J1380"/>
    </row>
    <row r="1381" spans="1:10" ht="12.75">
      <c r="A1381"/>
      <c r="B1381"/>
      <c r="C1381"/>
      <c r="D1381" s="142"/>
      <c r="E1381"/>
      <c r="F1381"/>
      <c r="G1381"/>
      <c r="H1381" s="78"/>
      <c r="I1381"/>
      <c r="J1381"/>
    </row>
    <row r="1382" spans="1:10" ht="12.75">
      <c r="A1382"/>
      <c r="B1382"/>
      <c r="C1382"/>
      <c r="D1382" s="142"/>
      <c r="E1382"/>
      <c r="F1382"/>
      <c r="G1382"/>
      <c r="H1382" s="78"/>
      <c r="I1382"/>
      <c r="J1382"/>
    </row>
    <row r="1383" spans="1:10" ht="12.75">
      <c r="A1383"/>
      <c r="B1383"/>
      <c r="C1383"/>
      <c r="D1383" s="142"/>
      <c r="E1383"/>
      <c r="F1383"/>
      <c r="G1383"/>
      <c r="H1383" s="78"/>
      <c r="I1383"/>
      <c r="J1383"/>
    </row>
    <row r="1384" spans="1:10" ht="12.75">
      <c r="A1384"/>
      <c r="B1384"/>
      <c r="C1384"/>
      <c r="D1384" s="142"/>
      <c r="E1384"/>
      <c r="F1384"/>
      <c r="G1384"/>
      <c r="H1384" s="78"/>
      <c r="I1384"/>
      <c r="J1384"/>
    </row>
    <row r="1385" spans="1:10" ht="12.75">
      <c r="A1385"/>
      <c r="B1385"/>
      <c r="C1385"/>
      <c r="D1385" s="142"/>
      <c r="E1385"/>
      <c r="F1385"/>
      <c r="G1385"/>
      <c r="H1385" s="78"/>
      <c r="I1385"/>
      <c r="J1385"/>
    </row>
    <row r="1386" spans="1:10" ht="12.75">
      <c r="A1386"/>
      <c r="B1386"/>
      <c r="C1386"/>
      <c r="D1386" s="142"/>
      <c r="E1386"/>
      <c r="F1386"/>
      <c r="G1386"/>
      <c r="H1386" s="78"/>
      <c r="I1386"/>
      <c r="J1386"/>
    </row>
    <row r="1387" spans="1:10" ht="12.75">
      <c r="A1387"/>
      <c r="B1387"/>
      <c r="C1387"/>
      <c r="D1387" s="142"/>
      <c r="E1387"/>
      <c r="F1387"/>
      <c r="G1387"/>
      <c r="H1387" s="78"/>
      <c r="I1387"/>
      <c r="J1387"/>
    </row>
    <row r="1388" spans="1:10" ht="12.75">
      <c r="A1388"/>
      <c r="B1388"/>
      <c r="C1388"/>
      <c r="D1388" s="142"/>
      <c r="E1388"/>
      <c r="F1388"/>
      <c r="G1388"/>
      <c r="H1388" s="78"/>
      <c r="I1388"/>
      <c r="J1388"/>
    </row>
    <row r="1389" spans="1:10" ht="12.75">
      <c r="A1389"/>
      <c r="B1389"/>
      <c r="C1389"/>
      <c r="D1389" s="142"/>
      <c r="E1389"/>
      <c r="F1389"/>
      <c r="G1389"/>
      <c r="H1389" s="78"/>
      <c r="I1389"/>
      <c r="J1389"/>
    </row>
    <row r="1390" spans="1:10" ht="12.75">
      <c r="A1390"/>
      <c r="B1390"/>
      <c r="C1390"/>
      <c r="D1390" s="142"/>
      <c r="E1390"/>
      <c r="F1390"/>
      <c r="G1390"/>
      <c r="H1390" s="78"/>
      <c r="I1390"/>
      <c r="J1390"/>
    </row>
    <row r="1391" spans="1:10" ht="12.75">
      <c r="A1391"/>
      <c r="B1391"/>
      <c r="C1391"/>
      <c r="D1391" s="142"/>
      <c r="E1391"/>
      <c r="F1391"/>
      <c r="G1391"/>
      <c r="H1391" s="78"/>
      <c r="I1391"/>
      <c r="J1391"/>
    </row>
    <row r="1392" spans="1:10" ht="12.75">
      <c r="A1392"/>
      <c r="B1392"/>
      <c r="C1392"/>
      <c r="D1392" s="142"/>
      <c r="E1392"/>
      <c r="F1392"/>
      <c r="G1392"/>
      <c r="H1392" s="78"/>
      <c r="I1392"/>
      <c r="J1392"/>
    </row>
    <row r="1393" spans="1:10" ht="12.75">
      <c r="A1393"/>
      <c r="B1393"/>
      <c r="C1393"/>
      <c r="D1393" s="142"/>
      <c r="E1393"/>
      <c r="F1393"/>
      <c r="G1393"/>
      <c r="H1393" s="78"/>
      <c r="I1393"/>
      <c r="J1393"/>
    </row>
    <row r="1394" spans="1:10" ht="12.75">
      <c r="A1394"/>
      <c r="B1394"/>
      <c r="C1394"/>
      <c r="D1394" s="142"/>
      <c r="E1394"/>
      <c r="F1394"/>
      <c r="G1394"/>
      <c r="H1394" s="78"/>
      <c r="I1394"/>
      <c r="J1394"/>
    </row>
    <row r="1395" spans="1:10" ht="12.75">
      <c r="A1395"/>
      <c r="B1395"/>
      <c r="C1395"/>
      <c r="D1395" s="142"/>
      <c r="E1395"/>
      <c r="F1395"/>
      <c r="G1395"/>
      <c r="H1395" s="78"/>
      <c r="I1395"/>
      <c r="J1395"/>
    </row>
    <row r="1396" spans="1:10" ht="12.75">
      <c r="A1396"/>
      <c r="B1396"/>
      <c r="C1396"/>
      <c r="D1396" s="142"/>
      <c r="E1396"/>
      <c r="F1396"/>
      <c r="G1396"/>
      <c r="H1396" s="78"/>
      <c r="I1396"/>
      <c r="J1396"/>
    </row>
    <row r="1397" spans="1:10" ht="12.75">
      <c r="A1397"/>
      <c r="B1397"/>
      <c r="C1397"/>
      <c r="D1397" s="142"/>
      <c r="E1397"/>
      <c r="F1397"/>
      <c r="G1397"/>
      <c r="H1397" s="78"/>
      <c r="I1397"/>
      <c r="J1397"/>
    </row>
    <row r="1398" spans="1:10" ht="12.75">
      <c r="A1398"/>
      <c r="B1398"/>
      <c r="C1398"/>
      <c r="D1398" s="142"/>
      <c r="E1398"/>
      <c r="F1398"/>
      <c r="G1398"/>
      <c r="H1398" s="78"/>
      <c r="I1398"/>
      <c r="J1398"/>
    </row>
    <row r="1399" spans="1:10" ht="12.75">
      <c r="A1399"/>
      <c r="B1399"/>
      <c r="C1399"/>
      <c r="D1399" s="142"/>
      <c r="E1399"/>
      <c r="F1399"/>
      <c r="G1399"/>
      <c r="H1399" s="78"/>
      <c r="I1399"/>
      <c r="J1399"/>
    </row>
    <row r="1400" spans="1:10" ht="12.75">
      <c r="A1400"/>
      <c r="B1400"/>
      <c r="C1400"/>
      <c r="D1400" s="142"/>
      <c r="E1400"/>
      <c r="F1400"/>
      <c r="G1400"/>
      <c r="H1400" s="78"/>
      <c r="I1400"/>
      <c r="J1400"/>
    </row>
    <row r="1401" spans="1:10" ht="12.75">
      <c r="A1401"/>
      <c r="B1401"/>
      <c r="C1401"/>
      <c r="D1401" s="142"/>
      <c r="E1401"/>
      <c r="F1401"/>
      <c r="G1401"/>
      <c r="H1401" s="78"/>
      <c r="I1401"/>
      <c r="J1401"/>
    </row>
    <row r="1402" spans="1:10" ht="12.75">
      <c r="A1402"/>
      <c r="B1402"/>
      <c r="C1402"/>
      <c r="D1402" s="142"/>
      <c r="E1402"/>
      <c r="F1402"/>
      <c r="G1402"/>
      <c r="H1402" s="78"/>
      <c r="I1402"/>
      <c r="J1402"/>
    </row>
    <row r="1403" spans="1:10" ht="12.75">
      <c r="A1403"/>
      <c r="B1403"/>
      <c r="C1403"/>
      <c r="D1403" s="142"/>
      <c r="E1403"/>
      <c r="F1403"/>
      <c r="G1403"/>
      <c r="H1403" s="78"/>
      <c r="I1403"/>
      <c r="J1403"/>
    </row>
    <row r="1404" spans="1:10" ht="12.75">
      <c r="A1404"/>
      <c r="B1404"/>
      <c r="C1404"/>
      <c r="D1404" s="142"/>
      <c r="E1404"/>
      <c r="F1404"/>
      <c r="G1404"/>
      <c r="H1404" s="78"/>
      <c r="I1404"/>
      <c r="J1404"/>
    </row>
    <row r="1405" spans="1:10" ht="12.75">
      <c r="A1405"/>
      <c r="B1405"/>
      <c r="C1405"/>
      <c r="D1405" s="142"/>
      <c r="E1405"/>
      <c r="F1405"/>
      <c r="G1405"/>
      <c r="H1405" s="78"/>
      <c r="I1405"/>
      <c r="J1405"/>
    </row>
    <row r="1406" spans="1:10" ht="12.75">
      <c r="A1406"/>
      <c r="B1406"/>
      <c r="C1406"/>
      <c r="D1406" s="142"/>
      <c r="E1406"/>
      <c r="F1406"/>
      <c r="G1406"/>
      <c r="H1406" s="78"/>
      <c r="I1406"/>
      <c r="J1406"/>
    </row>
    <row r="1407" spans="1:10" ht="12.75">
      <c r="A1407"/>
      <c r="B1407"/>
      <c r="C1407"/>
      <c r="D1407" s="142"/>
      <c r="E1407"/>
      <c r="F1407"/>
      <c r="G1407"/>
      <c r="H1407" s="78"/>
      <c r="I1407"/>
      <c r="J1407"/>
    </row>
    <row r="1408" spans="1:10" ht="12.75">
      <c r="A1408"/>
      <c r="B1408"/>
      <c r="C1408"/>
      <c r="D1408" s="142"/>
      <c r="E1408"/>
      <c r="F1408"/>
      <c r="G1408"/>
      <c r="H1408" s="78"/>
      <c r="I1408"/>
      <c r="J1408"/>
    </row>
    <row r="1409" spans="1:10" ht="12.75">
      <c r="A1409"/>
      <c r="B1409"/>
      <c r="C1409"/>
      <c r="D1409" s="142"/>
      <c r="E1409"/>
      <c r="F1409"/>
      <c r="G1409"/>
      <c r="H1409" s="78"/>
      <c r="I1409"/>
      <c r="J1409"/>
    </row>
    <row r="1410" spans="1:10" ht="12.75">
      <c r="A1410"/>
      <c r="B1410"/>
      <c r="C1410"/>
      <c r="D1410" s="142"/>
      <c r="E1410"/>
      <c r="F1410"/>
      <c r="G1410"/>
      <c r="H1410" s="78"/>
      <c r="I1410"/>
      <c r="J1410"/>
    </row>
    <row r="1411" spans="1:10" ht="12.75">
      <c r="A1411"/>
      <c r="B1411"/>
      <c r="C1411"/>
      <c r="D1411" s="142"/>
      <c r="E1411"/>
      <c r="F1411"/>
      <c r="G1411"/>
      <c r="H1411" s="78"/>
      <c r="I1411"/>
      <c r="J1411"/>
    </row>
    <row r="1412" spans="1:10" ht="12.75">
      <c r="A1412"/>
      <c r="B1412"/>
      <c r="C1412"/>
      <c r="D1412" s="142"/>
      <c r="E1412"/>
      <c r="F1412"/>
      <c r="G1412"/>
      <c r="H1412" s="78"/>
      <c r="I1412"/>
      <c r="J1412"/>
    </row>
    <row r="1413" spans="1:10" ht="12.75">
      <c r="A1413"/>
      <c r="B1413"/>
      <c r="C1413"/>
      <c r="D1413" s="142"/>
      <c r="E1413"/>
      <c r="F1413"/>
      <c r="G1413"/>
      <c r="H1413" s="78"/>
      <c r="I1413"/>
      <c r="J1413"/>
    </row>
    <row r="1414" spans="1:10" ht="12.75">
      <c r="A1414"/>
      <c r="B1414"/>
      <c r="C1414"/>
      <c r="D1414" s="142"/>
      <c r="E1414"/>
      <c r="F1414"/>
      <c r="G1414"/>
      <c r="H1414" s="78"/>
      <c r="I1414"/>
      <c r="J1414"/>
    </row>
    <row r="1415" spans="1:10" ht="12.75">
      <c r="A1415"/>
      <c r="B1415"/>
      <c r="C1415"/>
      <c r="D1415" s="142"/>
      <c r="E1415"/>
      <c r="F1415"/>
      <c r="G1415"/>
      <c r="H1415" s="78"/>
      <c r="I1415"/>
      <c r="J1415"/>
    </row>
    <row r="1416" spans="1:10" ht="12.75">
      <c r="A1416"/>
      <c r="B1416"/>
      <c r="C1416"/>
      <c r="D1416" s="142"/>
      <c r="E1416"/>
      <c r="F1416"/>
      <c r="G1416"/>
      <c r="H1416" s="78"/>
      <c r="I1416"/>
      <c r="J1416"/>
    </row>
    <row r="1417" spans="1:10" ht="12.75">
      <c r="A1417"/>
      <c r="B1417"/>
      <c r="C1417"/>
      <c r="D1417" s="142"/>
      <c r="E1417"/>
      <c r="F1417"/>
      <c r="G1417"/>
      <c r="H1417" s="78"/>
      <c r="I1417"/>
      <c r="J1417"/>
    </row>
    <row r="1418" spans="1:10" ht="12.75">
      <c r="A1418"/>
      <c r="B1418"/>
      <c r="C1418"/>
      <c r="D1418" s="142"/>
      <c r="E1418"/>
      <c r="F1418"/>
      <c r="G1418"/>
      <c r="H1418" s="78"/>
      <c r="I1418"/>
      <c r="J1418"/>
    </row>
    <row r="1419" spans="1:10" ht="12.75">
      <c r="A1419"/>
      <c r="B1419"/>
      <c r="C1419"/>
      <c r="D1419" s="142"/>
      <c r="E1419"/>
      <c r="F1419"/>
      <c r="G1419"/>
      <c r="H1419" s="78"/>
      <c r="I1419"/>
      <c r="J1419"/>
    </row>
    <row r="1420" spans="1:10" ht="12.75">
      <c r="A1420"/>
      <c r="B1420"/>
      <c r="C1420"/>
      <c r="D1420" s="142"/>
      <c r="E1420"/>
      <c r="F1420"/>
      <c r="G1420"/>
      <c r="H1420" s="78"/>
      <c r="I1420"/>
      <c r="J1420"/>
    </row>
    <row r="1421" spans="1:10" ht="12.75">
      <c r="A1421"/>
      <c r="B1421"/>
      <c r="C1421"/>
      <c r="D1421" s="142"/>
      <c r="E1421"/>
      <c r="F1421"/>
      <c r="G1421"/>
      <c r="H1421" s="78"/>
      <c r="I1421"/>
      <c r="J1421"/>
    </row>
    <row r="1422" spans="1:10" ht="12.75">
      <c r="A1422"/>
      <c r="B1422"/>
      <c r="C1422"/>
      <c r="D1422" s="142"/>
      <c r="E1422"/>
      <c r="F1422"/>
      <c r="G1422"/>
      <c r="H1422" s="78"/>
      <c r="I1422"/>
      <c r="J1422"/>
    </row>
    <row r="1423" spans="1:10" ht="12.75">
      <c r="A1423"/>
      <c r="B1423"/>
      <c r="C1423"/>
      <c r="D1423" s="142"/>
      <c r="E1423"/>
      <c r="F1423"/>
      <c r="G1423"/>
      <c r="H1423" s="78"/>
      <c r="I1423"/>
      <c r="J1423"/>
    </row>
    <row r="1424" spans="1:10" ht="12.75">
      <c r="A1424"/>
      <c r="B1424"/>
      <c r="C1424"/>
      <c r="D1424" s="142"/>
      <c r="E1424"/>
      <c r="F1424"/>
      <c r="G1424"/>
      <c r="H1424" s="78"/>
      <c r="I1424"/>
      <c r="J1424"/>
    </row>
    <row r="1425" spans="1:10" ht="12.75">
      <c r="A1425"/>
      <c r="B1425"/>
      <c r="C1425"/>
      <c r="D1425" s="142"/>
      <c r="E1425"/>
      <c r="F1425"/>
      <c r="G1425"/>
      <c r="H1425" s="78"/>
      <c r="I1425"/>
      <c r="J1425"/>
    </row>
    <row r="1426" spans="1:10" ht="12.75">
      <c r="A1426"/>
      <c r="B1426"/>
      <c r="C1426"/>
      <c r="D1426" s="142"/>
      <c r="E1426"/>
      <c r="F1426"/>
      <c r="G1426"/>
      <c r="H1426" s="78"/>
      <c r="I1426"/>
      <c r="J1426"/>
    </row>
    <row r="1427" spans="1:10" ht="12.75">
      <c r="A1427"/>
      <c r="B1427"/>
      <c r="C1427"/>
      <c r="D1427" s="142"/>
      <c r="E1427"/>
      <c r="F1427"/>
      <c r="G1427"/>
      <c r="H1427" s="78"/>
      <c r="I1427"/>
      <c r="J1427"/>
    </row>
    <row r="1428" spans="1:10" ht="12.75">
      <c r="A1428"/>
      <c r="B1428"/>
      <c r="C1428"/>
      <c r="D1428" s="142"/>
      <c r="E1428"/>
      <c r="F1428"/>
      <c r="G1428"/>
      <c r="H1428" s="78"/>
      <c r="I1428"/>
      <c r="J1428"/>
    </row>
    <row r="1429" spans="1:10" ht="12.75">
      <c r="A1429"/>
      <c r="B1429"/>
      <c r="C1429"/>
      <c r="D1429" s="142"/>
      <c r="E1429"/>
      <c r="F1429"/>
      <c r="G1429"/>
      <c r="H1429" s="78"/>
      <c r="I1429"/>
      <c r="J1429"/>
    </row>
    <row r="1430" spans="1:10" ht="12.75">
      <c r="A1430"/>
      <c r="B1430"/>
      <c r="C1430"/>
      <c r="D1430" s="142"/>
      <c r="E1430"/>
      <c r="F1430"/>
      <c r="G1430"/>
      <c r="H1430" s="78"/>
      <c r="I1430"/>
      <c r="J1430"/>
    </row>
    <row r="1431" spans="1:10" ht="12.75">
      <c r="A1431"/>
      <c r="B1431"/>
      <c r="C1431"/>
      <c r="D1431" s="142"/>
      <c r="E1431"/>
      <c r="F1431"/>
      <c r="G1431"/>
      <c r="H1431" s="78"/>
      <c r="I1431"/>
      <c r="J1431"/>
    </row>
    <row r="1432" spans="1:10" ht="12.75">
      <c r="A1432"/>
      <c r="B1432"/>
      <c r="C1432"/>
      <c r="D1432" s="142"/>
      <c r="E1432"/>
      <c r="F1432"/>
      <c r="G1432"/>
      <c r="H1432" s="78"/>
      <c r="I1432"/>
      <c r="J1432"/>
    </row>
    <row r="1433" spans="1:10" ht="12.75">
      <c r="A1433"/>
      <c r="B1433"/>
      <c r="C1433"/>
      <c r="D1433" s="142"/>
      <c r="E1433"/>
      <c r="F1433"/>
      <c r="G1433"/>
      <c r="H1433" s="78"/>
      <c r="I1433"/>
      <c r="J1433"/>
    </row>
    <row r="1434" spans="1:10" ht="12.75">
      <c r="A1434"/>
      <c r="B1434"/>
      <c r="C1434"/>
      <c r="D1434" s="142"/>
      <c r="E1434"/>
      <c r="F1434"/>
      <c r="G1434"/>
      <c r="H1434" s="78"/>
      <c r="I1434"/>
      <c r="J1434"/>
    </row>
    <row r="1435" spans="1:10" ht="12.75">
      <c r="A1435"/>
      <c r="B1435"/>
      <c r="C1435"/>
      <c r="D1435" s="142"/>
      <c r="E1435"/>
      <c r="F1435"/>
      <c r="G1435"/>
      <c r="H1435" s="78"/>
      <c r="I1435"/>
      <c r="J1435"/>
    </row>
    <row r="1436" spans="1:10" ht="12.75">
      <c r="A1436"/>
      <c r="B1436"/>
      <c r="C1436"/>
      <c r="D1436" s="142"/>
      <c r="E1436"/>
      <c r="F1436"/>
      <c r="G1436"/>
      <c r="H1436" s="78"/>
      <c r="I1436"/>
      <c r="J1436"/>
    </row>
    <row r="1437" spans="1:10" ht="12.75">
      <c r="A1437"/>
      <c r="B1437"/>
      <c r="C1437"/>
      <c r="D1437" s="142"/>
      <c r="E1437"/>
      <c r="F1437"/>
      <c r="G1437"/>
      <c r="H1437" s="78"/>
      <c r="I1437"/>
      <c r="J1437"/>
    </row>
    <row r="1438" spans="1:10" ht="12.75">
      <c r="A1438"/>
      <c r="B1438"/>
      <c r="C1438"/>
      <c r="D1438" s="142"/>
      <c r="E1438"/>
      <c r="F1438"/>
      <c r="G1438"/>
      <c r="H1438" s="78"/>
      <c r="I1438"/>
      <c r="J1438"/>
    </row>
    <row r="1439" spans="1:10" ht="12.75">
      <c r="A1439"/>
      <c r="B1439"/>
      <c r="C1439"/>
      <c r="D1439" s="142"/>
      <c r="E1439"/>
      <c r="F1439"/>
      <c r="G1439"/>
      <c r="H1439" s="78"/>
      <c r="I1439"/>
      <c r="J1439"/>
    </row>
    <row r="1440" spans="1:10" ht="12.75">
      <c r="A1440"/>
      <c r="B1440"/>
      <c r="C1440"/>
      <c r="D1440" s="142"/>
      <c r="E1440"/>
      <c r="F1440"/>
      <c r="G1440"/>
      <c r="H1440" s="78"/>
      <c r="I1440"/>
      <c r="J1440"/>
    </row>
    <row r="1441" spans="1:10" ht="12.75">
      <c r="A1441"/>
      <c r="B1441"/>
      <c r="C1441"/>
      <c r="D1441" s="142"/>
      <c r="E1441"/>
      <c r="F1441"/>
      <c r="G1441"/>
      <c r="H1441" s="78"/>
      <c r="I1441"/>
      <c r="J1441"/>
    </row>
    <row r="1442" spans="1:10" ht="12.75">
      <c r="A1442"/>
      <c r="B1442"/>
      <c r="C1442"/>
      <c r="D1442" s="142"/>
      <c r="E1442"/>
      <c r="F1442"/>
      <c r="G1442"/>
      <c r="H1442" s="78"/>
      <c r="I1442"/>
      <c r="J1442"/>
    </row>
    <row r="1443" spans="1:10" ht="12.75">
      <c r="A1443"/>
      <c r="B1443"/>
      <c r="C1443"/>
      <c r="D1443" s="142"/>
      <c r="E1443"/>
      <c r="F1443"/>
      <c r="G1443"/>
      <c r="H1443" s="78"/>
      <c r="I1443"/>
      <c r="J1443"/>
    </row>
    <row r="1444" spans="1:10" ht="12.75">
      <c r="A1444"/>
      <c r="B1444"/>
      <c r="C1444"/>
      <c r="D1444" s="142"/>
      <c r="E1444"/>
      <c r="F1444"/>
      <c r="G1444"/>
      <c r="H1444" s="78"/>
      <c r="I1444"/>
      <c r="J1444"/>
    </row>
    <row r="1445" spans="1:10" ht="12.75">
      <c r="A1445"/>
      <c r="B1445"/>
      <c r="C1445"/>
      <c r="D1445" s="142"/>
      <c r="E1445"/>
      <c r="F1445"/>
      <c r="G1445"/>
      <c r="H1445" s="78"/>
      <c r="I1445"/>
      <c r="J1445"/>
    </row>
    <row r="1446" spans="1:10" ht="12.75">
      <c r="A1446"/>
      <c r="B1446"/>
      <c r="C1446"/>
      <c r="D1446" s="142"/>
      <c r="E1446"/>
      <c r="F1446"/>
      <c r="G1446"/>
      <c r="H1446" s="78"/>
      <c r="I1446"/>
      <c r="J1446"/>
    </row>
    <row r="1447" spans="1:10" ht="12.75">
      <c r="A1447"/>
      <c r="B1447"/>
      <c r="C1447"/>
      <c r="D1447" s="142"/>
      <c r="E1447"/>
      <c r="F1447"/>
      <c r="G1447"/>
      <c r="H1447" s="78"/>
      <c r="I1447"/>
      <c r="J1447"/>
    </row>
    <row r="1448" spans="1:10" ht="12.75">
      <c r="A1448"/>
      <c r="B1448"/>
      <c r="C1448"/>
      <c r="D1448" s="142"/>
      <c r="E1448"/>
      <c r="F1448"/>
      <c r="G1448"/>
      <c r="H1448" s="78"/>
      <c r="I1448"/>
      <c r="J1448"/>
    </row>
    <row r="1449" spans="1:10" ht="12.75">
      <c r="A1449"/>
      <c r="B1449"/>
      <c r="C1449"/>
      <c r="D1449" s="142"/>
      <c r="E1449"/>
      <c r="F1449"/>
      <c r="G1449"/>
      <c r="H1449" s="78"/>
      <c r="I1449"/>
      <c r="J1449"/>
    </row>
    <row r="1450" spans="1:10" ht="12.75">
      <c r="A1450"/>
      <c r="B1450"/>
      <c r="C1450"/>
      <c r="D1450" s="142"/>
      <c r="E1450"/>
      <c r="F1450"/>
      <c r="G1450"/>
      <c r="H1450" s="78"/>
      <c r="I1450"/>
      <c r="J1450"/>
    </row>
    <row r="1451" spans="1:10" ht="12.75">
      <c r="A1451"/>
      <c r="B1451"/>
      <c r="C1451"/>
      <c r="D1451" s="142"/>
      <c r="E1451"/>
      <c r="F1451"/>
      <c r="G1451"/>
      <c r="H1451" s="78"/>
      <c r="I1451"/>
      <c r="J1451"/>
    </row>
    <row r="1452" spans="1:10" ht="12.75">
      <c r="A1452"/>
      <c r="B1452"/>
      <c r="C1452"/>
      <c r="D1452" s="142"/>
      <c r="E1452"/>
      <c r="F1452"/>
      <c r="G1452"/>
      <c r="H1452" s="78"/>
      <c r="I1452"/>
      <c r="J1452"/>
    </row>
    <row r="1453" spans="1:10" ht="12.75">
      <c r="A1453"/>
      <c r="B1453"/>
      <c r="C1453"/>
      <c r="D1453" s="142"/>
      <c r="E1453"/>
      <c r="F1453"/>
      <c r="G1453"/>
      <c r="H1453" s="78"/>
      <c r="I1453"/>
      <c r="J1453"/>
    </row>
    <row r="1454" spans="1:10" ht="12.75">
      <c r="A1454"/>
      <c r="B1454"/>
      <c r="C1454"/>
      <c r="D1454" s="142"/>
      <c r="E1454"/>
      <c r="F1454"/>
      <c r="G1454"/>
      <c r="H1454" s="78"/>
      <c r="I1454"/>
      <c r="J1454"/>
    </row>
    <row r="1455" spans="1:10" ht="12.75">
      <c r="A1455"/>
      <c r="B1455"/>
      <c r="C1455"/>
      <c r="D1455" s="142"/>
      <c r="E1455"/>
      <c r="F1455"/>
      <c r="G1455"/>
      <c r="H1455" s="78"/>
      <c r="I1455"/>
      <c r="J1455"/>
    </row>
    <row r="1456" spans="1:10" ht="12.75">
      <c r="A1456"/>
      <c r="B1456"/>
      <c r="C1456"/>
      <c r="D1456" s="142"/>
      <c r="E1456"/>
      <c r="F1456"/>
      <c r="G1456"/>
      <c r="H1456" s="78"/>
      <c r="I1456"/>
      <c r="J1456"/>
    </row>
    <row r="1457" spans="1:10" ht="12.75">
      <c r="A1457"/>
      <c r="B1457"/>
      <c r="C1457"/>
      <c r="D1457" s="142"/>
      <c r="E1457"/>
      <c r="F1457"/>
      <c r="G1457"/>
      <c r="H1457" s="78"/>
      <c r="I1457"/>
      <c r="J1457"/>
    </row>
    <row r="1458" spans="1:10" ht="12.75">
      <c r="A1458"/>
      <c r="B1458"/>
      <c r="C1458"/>
      <c r="D1458" s="142"/>
      <c r="E1458"/>
      <c r="F1458"/>
      <c r="G1458"/>
      <c r="H1458" s="78"/>
      <c r="I1458"/>
      <c r="J1458"/>
    </row>
    <row r="1459" spans="1:10" ht="12.75">
      <c r="A1459"/>
      <c r="B1459"/>
      <c r="C1459"/>
      <c r="D1459" s="142"/>
      <c r="E1459"/>
      <c r="F1459"/>
      <c r="G1459"/>
      <c r="H1459" s="78"/>
      <c r="I1459"/>
      <c r="J1459"/>
    </row>
    <row r="1460" spans="1:10" ht="12.75">
      <c r="A1460"/>
      <c r="B1460"/>
      <c r="C1460"/>
      <c r="D1460" s="142"/>
      <c r="E1460"/>
      <c r="F1460"/>
      <c r="G1460"/>
      <c r="H1460" s="78"/>
      <c r="I1460"/>
      <c r="J1460"/>
    </row>
    <row r="1461" spans="1:10" ht="12.75">
      <c r="A1461"/>
      <c r="B1461"/>
      <c r="C1461"/>
      <c r="D1461" s="142"/>
      <c r="E1461"/>
      <c r="F1461"/>
      <c r="G1461"/>
      <c r="H1461" s="78"/>
      <c r="I1461"/>
      <c r="J1461"/>
    </row>
    <row r="1462" spans="1:10" ht="12.75">
      <c r="A1462"/>
      <c r="B1462"/>
      <c r="C1462"/>
      <c r="D1462" s="142"/>
      <c r="E1462"/>
      <c r="F1462"/>
      <c r="G1462"/>
      <c r="H1462" s="78"/>
      <c r="I1462"/>
      <c r="J1462"/>
    </row>
    <row r="1463" spans="1:10" ht="12.75">
      <c r="A1463"/>
      <c r="B1463"/>
      <c r="C1463"/>
      <c r="D1463" s="142"/>
      <c r="E1463"/>
      <c r="F1463"/>
      <c r="G1463"/>
      <c r="H1463" s="78"/>
      <c r="I1463"/>
      <c r="J1463"/>
    </row>
    <row r="1464" spans="1:10" ht="12.75">
      <c r="A1464"/>
      <c r="B1464"/>
      <c r="C1464"/>
      <c r="D1464" s="142"/>
      <c r="E1464"/>
      <c r="F1464"/>
      <c r="G1464"/>
      <c r="H1464" s="78"/>
      <c r="I1464"/>
      <c r="J1464"/>
    </row>
    <row r="1465" spans="1:10" ht="12.75">
      <c r="A1465"/>
      <c r="B1465"/>
      <c r="C1465"/>
      <c r="D1465" s="142"/>
      <c r="E1465"/>
      <c r="F1465"/>
      <c r="G1465"/>
      <c r="H1465" s="78"/>
      <c r="I1465"/>
      <c r="J1465"/>
    </row>
    <row r="1466" spans="1:10" ht="12.75">
      <c r="A1466"/>
      <c r="B1466"/>
      <c r="C1466"/>
      <c r="D1466" s="142"/>
      <c r="E1466"/>
      <c r="F1466"/>
      <c r="G1466"/>
      <c r="H1466" s="78"/>
      <c r="I1466"/>
      <c r="J1466"/>
    </row>
    <row r="1467" spans="1:10" ht="12.75">
      <c r="A1467"/>
      <c r="B1467"/>
      <c r="C1467"/>
      <c r="D1467" s="142"/>
      <c r="E1467"/>
      <c r="F1467"/>
      <c r="G1467"/>
      <c r="H1467" s="78"/>
      <c r="I1467"/>
      <c r="J1467"/>
    </row>
    <row r="1468" spans="1:10" ht="12.75">
      <c r="A1468"/>
      <c r="B1468"/>
      <c r="C1468"/>
      <c r="D1468" s="142"/>
      <c r="E1468"/>
      <c r="F1468"/>
      <c r="G1468"/>
      <c r="H1468" s="78"/>
      <c r="I1468"/>
      <c r="J1468"/>
    </row>
    <row r="1469" spans="1:10" ht="12.75">
      <c r="A1469"/>
      <c r="B1469"/>
      <c r="C1469"/>
      <c r="D1469" s="142"/>
      <c r="E1469"/>
      <c r="F1469"/>
      <c r="G1469"/>
      <c r="H1469" s="78"/>
      <c r="I1469"/>
      <c r="J1469"/>
    </row>
    <row r="1470" spans="1:10" ht="12.75">
      <c r="A1470"/>
      <c r="B1470"/>
      <c r="C1470"/>
      <c r="D1470" s="142"/>
      <c r="E1470"/>
      <c r="F1470"/>
      <c r="G1470"/>
      <c r="H1470" s="78"/>
      <c r="I1470"/>
      <c r="J1470"/>
    </row>
    <row r="1471" spans="1:10" ht="12.75">
      <c r="A1471"/>
      <c r="B1471"/>
      <c r="C1471"/>
      <c r="D1471" s="142"/>
      <c r="E1471"/>
      <c r="F1471"/>
      <c r="G1471"/>
      <c r="H1471" s="78"/>
      <c r="I1471"/>
      <c r="J1471"/>
    </row>
    <row r="1472" spans="1:10" ht="12.75">
      <c r="A1472"/>
      <c r="B1472"/>
      <c r="C1472"/>
      <c r="D1472" s="142"/>
      <c r="E1472"/>
      <c r="F1472"/>
      <c r="G1472"/>
      <c r="H1472" s="78"/>
      <c r="I1472"/>
      <c r="J1472"/>
    </row>
    <row r="1473" spans="1:10" ht="12.75">
      <c r="A1473"/>
      <c r="B1473"/>
      <c r="C1473"/>
      <c r="D1473" s="142"/>
      <c r="E1473"/>
      <c r="F1473"/>
      <c r="G1473"/>
      <c r="H1473" s="78"/>
      <c r="I1473"/>
      <c r="J1473"/>
    </row>
    <row r="1474" spans="1:10" ht="12.75">
      <c r="A1474"/>
      <c r="B1474"/>
      <c r="C1474"/>
      <c r="D1474" s="142"/>
      <c r="E1474"/>
      <c r="F1474"/>
      <c r="G1474"/>
      <c r="H1474" s="78"/>
      <c r="I1474"/>
      <c r="J1474"/>
    </row>
    <row r="1475" spans="1:10" ht="12.75">
      <c r="A1475"/>
      <c r="B1475"/>
      <c r="C1475"/>
      <c r="D1475" s="142"/>
      <c r="E1475"/>
      <c r="F1475"/>
      <c r="G1475"/>
      <c r="H1475" s="78"/>
      <c r="I1475"/>
      <c r="J1475"/>
    </row>
    <row r="1476" spans="1:10" ht="12.75">
      <c r="A1476"/>
      <c r="B1476"/>
      <c r="C1476"/>
      <c r="D1476" s="142"/>
      <c r="E1476"/>
      <c r="F1476"/>
      <c r="G1476"/>
      <c r="H1476" s="78"/>
      <c r="I1476"/>
      <c r="J1476"/>
    </row>
    <row r="1477" spans="1:10" ht="12.75">
      <c r="A1477"/>
      <c r="B1477"/>
      <c r="C1477"/>
      <c r="D1477" s="142"/>
      <c r="E1477"/>
      <c r="F1477"/>
      <c r="G1477"/>
      <c r="H1477" s="78"/>
      <c r="I1477"/>
      <c r="J1477"/>
    </row>
    <row r="1478" spans="1:10" ht="12.75">
      <c r="A1478"/>
      <c r="B1478"/>
      <c r="C1478"/>
      <c r="D1478" s="142"/>
      <c r="E1478"/>
      <c r="F1478"/>
      <c r="G1478"/>
      <c r="H1478" s="78"/>
      <c r="I1478"/>
      <c r="J1478"/>
    </row>
    <row r="1479" spans="1:10" ht="12.75">
      <c r="A1479"/>
      <c r="B1479"/>
      <c r="C1479"/>
      <c r="D1479" s="142"/>
      <c r="E1479"/>
      <c r="F1479"/>
      <c r="G1479"/>
      <c r="H1479" s="78"/>
      <c r="I1479"/>
      <c r="J1479"/>
    </row>
    <row r="1480" spans="1:10" ht="12.75">
      <c r="A1480"/>
      <c r="B1480"/>
      <c r="C1480"/>
      <c r="D1480" s="142"/>
      <c r="E1480"/>
      <c r="F1480"/>
      <c r="G1480"/>
      <c r="H1480" s="78"/>
      <c r="I1480"/>
      <c r="J1480"/>
    </row>
    <row r="1481" spans="1:10" ht="12.75">
      <c r="A1481"/>
      <c r="B1481"/>
      <c r="C1481"/>
      <c r="D1481" s="142"/>
      <c r="E1481"/>
      <c r="F1481"/>
      <c r="G1481"/>
      <c r="H1481" s="78"/>
      <c r="I1481"/>
      <c r="J1481"/>
    </row>
    <row r="1482" spans="1:10" ht="12.75">
      <c r="A1482"/>
      <c r="B1482"/>
      <c r="C1482"/>
      <c r="D1482" s="142"/>
      <c r="E1482"/>
      <c r="F1482"/>
      <c r="G1482"/>
      <c r="H1482" s="78"/>
      <c r="I1482"/>
      <c r="J1482"/>
    </row>
    <row r="1483" spans="1:10" ht="12.75">
      <c r="A1483"/>
      <c r="B1483"/>
      <c r="C1483"/>
      <c r="D1483" s="142"/>
      <c r="E1483"/>
      <c r="F1483"/>
      <c r="G1483"/>
      <c r="H1483" s="78"/>
      <c r="I1483"/>
      <c r="J1483"/>
    </row>
    <row r="1484" spans="1:10" ht="12.75">
      <c r="A1484"/>
      <c r="B1484"/>
      <c r="C1484"/>
      <c r="D1484" s="142"/>
      <c r="E1484"/>
      <c r="F1484"/>
      <c r="G1484"/>
      <c r="H1484" s="78"/>
      <c r="I1484"/>
      <c r="J1484"/>
    </row>
    <row r="1485" spans="1:10" ht="12.75">
      <c r="A1485"/>
      <c r="B1485"/>
      <c r="C1485"/>
      <c r="D1485" s="142"/>
      <c r="E1485"/>
      <c r="F1485"/>
      <c r="G1485"/>
      <c r="H1485" s="78"/>
      <c r="I1485"/>
      <c r="J1485"/>
    </row>
    <row r="1486" spans="1:10" ht="12.75">
      <c r="A1486"/>
      <c r="B1486"/>
      <c r="C1486"/>
      <c r="D1486" s="142"/>
      <c r="E1486"/>
      <c r="F1486"/>
      <c r="G1486"/>
      <c r="H1486" s="78"/>
      <c r="I1486"/>
      <c r="J1486"/>
    </row>
    <row r="1487" spans="1:10" ht="12.75">
      <c r="A1487"/>
      <c r="B1487"/>
      <c r="C1487"/>
      <c r="D1487" s="142"/>
      <c r="E1487"/>
      <c r="F1487"/>
      <c r="G1487"/>
      <c r="H1487" s="78"/>
      <c r="I1487"/>
      <c r="J1487"/>
    </row>
    <row r="1488" spans="1:10" ht="12.75">
      <c r="A1488"/>
      <c r="B1488"/>
      <c r="C1488"/>
      <c r="D1488" s="142"/>
      <c r="E1488"/>
      <c r="F1488"/>
      <c r="G1488"/>
      <c r="H1488" s="78"/>
      <c r="I1488"/>
      <c r="J1488"/>
    </row>
    <row r="1489" spans="1:10" ht="12.75">
      <c r="A1489"/>
      <c r="B1489"/>
      <c r="C1489"/>
      <c r="D1489" s="142"/>
      <c r="E1489"/>
      <c r="F1489"/>
      <c r="G1489"/>
      <c r="H1489" s="78"/>
      <c r="I1489"/>
      <c r="J1489"/>
    </row>
    <row r="1490" spans="1:10" ht="12.75">
      <c r="A1490"/>
      <c r="B1490"/>
      <c r="C1490"/>
      <c r="D1490" s="142"/>
      <c r="E1490"/>
      <c r="F1490"/>
      <c r="G1490"/>
      <c r="H1490" s="78"/>
      <c r="I1490"/>
      <c r="J1490"/>
    </row>
    <row r="1491" spans="1:10" ht="12.75">
      <c r="A1491"/>
      <c r="B1491"/>
      <c r="C1491"/>
      <c r="D1491" s="142"/>
      <c r="E1491"/>
      <c r="F1491"/>
      <c r="G1491"/>
      <c r="H1491" s="78"/>
      <c r="I1491"/>
      <c r="J1491"/>
    </row>
    <row r="1492" spans="1:10" ht="12.75">
      <c r="A1492"/>
      <c r="B1492"/>
      <c r="C1492"/>
      <c r="D1492" s="142"/>
      <c r="E1492"/>
      <c r="F1492"/>
      <c r="G1492"/>
      <c r="H1492" s="78"/>
      <c r="I1492"/>
      <c r="J1492"/>
    </row>
    <row r="1493" spans="1:10" ht="12.75">
      <c r="A1493"/>
      <c r="B1493"/>
      <c r="C1493"/>
      <c r="D1493" s="142"/>
      <c r="E1493"/>
      <c r="F1493"/>
      <c r="G1493"/>
      <c r="H1493" s="78"/>
      <c r="I1493"/>
      <c r="J1493"/>
    </row>
    <row r="1494" spans="1:10" ht="12.75">
      <c r="A1494"/>
      <c r="B1494"/>
      <c r="C1494"/>
      <c r="D1494" s="142"/>
      <c r="E1494"/>
      <c r="F1494"/>
      <c r="G1494"/>
      <c r="H1494" s="78"/>
      <c r="I1494"/>
      <c r="J1494"/>
    </row>
    <row r="1495" spans="1:10" ht="12.75">
      <c r="A1495"/>
      <c r="B1495"/>
      <c r="C1495"/>
      <c r="D1495" s="142"/>
      <c r="E1495"/>
      <c r="F1495"/>
      <c r="G1495"/>
      <c r="H1495" s="78"/>
      <c r="I1495"/>
      <c r="J1495"/>
    </row>
    <row r="1496" spans="1:10" ht="12.75">
      <c r="A1496"/>
      <c r="B1496"/>
      <c r="C1496"/>
      <c r="D1496" s="142"/>
      <c r="E1496"/>
      <c r="F1496"/>
      <c r="G1496"/>
      <c r="H1496" s="78"/>
      <c r="I1496"/>
      <c r="J1496"/>
    </row>
    <row r="1497" spans="1:10" ht="12.75">
      <c r="A1497"/>
      <c r="B1497"/>
      <c r="C1497"/>
      <c r="D1497" s="142"/>
      <c r="E1497"/>
      <c r="F1497"/>
      <c r="G1497"/>
      <c r="H1497" s="78"/>
      <c r="I1497"/>
      <c r="J1497"/>
    </row>
    <row r="1498" spans="1:10" ht="12.75">
      <c r="A1498"/>
      <c r="B1498"/>
      <c r="C1498"/>
      <c r="D1498" s="142"/>
      <c r="E1498"/>
      <c r="F1498"/>
      <c r="G1498"/>
      <c r="H1498" s="78"/>
      <c r="I1498"/>
      <c r="J1498"/>
    </row>
    <row r="1499" spans="1:10" ht="12.75">
      <c r="A1499"/>
      <c r="B1499"/>
      <c r="C1499"/>
      <c r="D1499" s="142"/>
      <c r="E1499"/>
      <c r="F1499"/>
      <c r="G1499"/>
      <c r="H1499" s="78"/>
      <c r="I1499"/>
      <c r="J1499"/>
    </row>
    <row r="1500" spans="1:10" ht="12.75">
      <c r="A1500"/>
      <c r="B1500"/>
      <c r="C1500"/>
      <c r="D1500" s="142"/>
      <c r="E1500"/>
      <c r="F1500"/>
      <c r="G1500"/>
      <c r="H1500" s="78"/>
      <c r="I1500"/>
      <c r="J1500"/>
    </row>
    <row r="1501" spans="1:10" ht="12.75">
      <c r="A1501"/>
      <c r="B1501"/>
      <c r="C1501"/>
      <c r="D1501" s="142"/>
      <c r="E1501"/>
      <c r="F1501"/>
      <c r="G1501"/>
      <c r="H1501" s="78"/>
      <c r="I1501"/>
      <c r="J1501"/>
    </row>
    <row r="1502" spans="1:10" ht="12.75">
      <c r="A1502"/>
      <c r="B1502"/>
      <c r="C1502"/>
      <c r="D1502" s="142"/>
      <c r="E1502"/>
      <c r="F1502"/>
      <c r="G1502"/>
      <c r="H1502" s="78"/>
      <c r="I1502"/>
      <c r="J1502"/>
    </row>
    <row r="1503" spans="1:10" ht="12.75">
      <c r="A1503"/>
      <c r="B1503"/>
      <c r="C1503"/>
      <c r="D1503" s="142"/>
      <c r="E1503"/>
      <c r="F1503"/>
      <c r="G1503"/>
      <c r="H1503" s="78"/>
      <c r="I1503"/>
      <c r="J1503"/>
    </row>
    <row r="1504" spans="1:10" ht="12.75">
      <c r="A1504"/>
      <c r="B1504"/>
      <c r="C1504"/>
      <c r="D1504" s="142"/>
      <c r="E1504"/>
      <c r="F1504"/>
      <c r="G1504"/>
      <c r="H1504" s="78"/>
      <c r="I1504"/>
      <c r="J1504"/>
    </row>
    <row r="1505" spans="1:10" ht="12.75">
      <c r="A1505"/>
      <c r="B1505"/>
      <c r="C1505"/>
      <c r="D1505" s="142"/>
      <c r="E1505"/>
      <c r="F1505"/>
      <c r="G1505"/>
      <c r="H1505" s="78"/>
      <c r="I1505"/>
      <c r="J1505"/>
    </row>
    <row r="1506" spans="1:10" ht="12.75">
      <c r="A1506"/>
      <c r="B1506"/>
      <c r="C1506"/>
      <c r="D1506" s="142"/>
      <c r="E1506"/>
      <c r="F1506"/>
      <c r="G1506"/>
      <c r="H1506" s="78"/>
      <c r="I1506"/>
      <c r="J1506"/>
    </row>
    <row r="1507" spans="1:10" ht="12.75">
      <c r="A1507"/>
      <c r="B1507"/>
      <c r="C1507"/>
      <c r="D1507" s="142"/>
      <c r="E1507"/>
      <c r="F1507"/>
      <c r="G1507"/>
      <c r="H1507" s="78"/>
      <c r="I1507"/>
      <c r="J1507"/>
    </row>
    <row r="1508" spans="1:10" ht="12.75">
      <c r="A1508"/>
      <c r="B1508"/>
      <c r="C1508"/>
      <c r="D1508" s="142"/>
      <c r="E1508"/>
      <c r="F1508"/>
      <c r="G1508"/>
      <c r="H1508" s="78"/>
      <c r="I1508"/>
      <c r="J1508"/>
    </row>
    <row r="1509" spans="1:10" ht="12.75">
      <c r="A1509"/>
      <c r="B1509"/>
      <c r="C1509"/>
      <c r="D1509" s="142"/>
      <c r="E1509"/>
      <c r="F1509"/>
      <c r="G1509"/>
      <c r="H1509" s="78"/>
      <c r="I1509"/>
      <c r="J1509"/>
    </row>
    <row r="1510" spans="1:10" ht="12.75">
      <c r="A1510"/>
      <c r="B1510"/>
      <c r="C1510"/>
      <c r="D1510" s="142"/>
      <c r="E1510"/>
      <c r="F1510"/>
      <c r="G1510"/>
      <c r="H1510" s="78"/>
      <c r="I1510"/>
      <c r="J1510"/>
    </row>
    <row r="1511" spans="1:10" ht="12.75">
      <c r="A1511"/>
      <c r="B1511"/>
      <c r="C1511"/>
      <c r="D1511" s="142"/>
      <c r="E1511"/>
      <c r="F1511"/>
      <c r="G1511"/>
      <c r="H1511" s="78"/>
      <c r="I1511"/>
      <c r="J1511"/>
    </row>
    <row r="1512" spans="1:10" ht="12.75">
      <c r="A1512"/>
      <c r="B1512"/>
      <c r="C1512"/>
      <c r="D1512" s="142"/>
      <c r="E1512"/>
      <c r="F1512"/>
      <c r="G1512"/>
      <c r="H1512" s="78"/>
      <c r="I1512"/>
      <c r="J1512"/>
    </row>
    <row r="1513" spans="1:10" ht="12.75">
      <c r="A1513"/>
      <c r="B1513"/>
      <c r="C1513"/>
      <c r="D1513" s="142"/>
      <c r="E1513"/>
      <c r="F1513"/>
      <c r="G1513"/>
      <c r="H1513" s="78"/>
      <c r="I1513"/>
      <c r="J1513"/>
    </row>
    <row r="1514" spans="1:10" ht="12.75">
      <c r="A1514"/>
      <c r="B1514"/>
      <c r="C1514"/>
      <c r="D1514" s="142"/>
      <c r="E1514"/>
      <c r="F1514"/>
      <c r="G1514"/>
      <c r="H1514" s="78"/>
      <c r="I1514"/>
      <c r="J1514"/>
    </row>
    <row r="1515" spans="1:10" ht="12.75">
      <c r="A1515"/>
      <c r="B1515"/>
      <c r="C1515"/>
      <c r="D1515" s="142"/>
      <c r="E1515"/>
      <c r="F1515"/>
      <c r="G1515"/>
      <c r="H1515" s="78"/>
      <c r="I1515"/>
      <c r="J1515"/>
    </row>
    <row r="1516" spans="1:10" ht="12.75">
      <c r="A1516"/>
      <c r="B1516"/>
      <c r="C1516"/>
      <c r="D1516" s="142"/>
      <c r="E1516"/>
      <c r="F1516"/>
      <c r="G1516"/>
      <c r="H1516" s="78"/>
      <c r="I1516"/>
      <c r="J1516"/>
    </row>
    <row r="1517" spans="1:10" ht="12.75">
      <c r="A1517"/>
      <c r="B1517"/>
      <c r="C1517"/>
      <c r="D1517" s="142"/>
      <c r="E1517"/>
      <c r="F1517"/>
      <c r="G1517"/>
      <c r="H1517" s="78"/>
      <c r="I1517"/>
      <c r="J1517"/>
    </row>
    <row r="1518" spans="1:10" ht="12.75">
      <c r="A1518"/>
      <c r="B1518"/>
      <c r="C1518"/>
      <c r="D1518" s="142"/>
      <c r="E1518"/>
      <c r="F1518"/>
      <c r="G1518"/>
      <c r="H1518" s="78"/>
      <c r="I1518"/>
      <c r="J1518"/>
    </row>
    <row r="1519" spans="1:10" ht="12.75">
      <c r="A1519"/>
      <c r="B1519"/>
      <c r="C1519"/>
      <c r="D1519" s="142"/>
      <c r="E1519"/>
      <c r="F1519"/>
      <c r="G1519"/>
      <c r="H1519" s="78"/>
      <c r="I1519"/>
      <c r="J1519"/>
    </row>
    <row r="1520" spans="1:10" ht="12.75">
      <c r="A1520"/>
      <c r="B1520"/>
      <c r="C1520"/>
      <c r="D1520" s="142"/>
      <c r="E1520"/>
      <c r="F1520"/>
      <c r="G1520"/>
      <c r="H1520" s="78"/>
      <c r="I1520"/>
      <c r="J1520"/>
    </row>
    <row r="1521" spans="1:10" ht="12.75">
      <c r="A1521"/>
      <c r="B1521"/>
      <c r="C1521"/>
      <c r="D1521" s="142"/>
      <c r="E1521"/>
      <c r="F1521"/>
      <c r="G1521"/>
      <c r="H1521" s="78"/>
      <c r="I1521"/>
      <c r="J1521"/>
    </row>
    <row r="1522" spans="1:10" ht="12.75">
      <c r="A1522"/>
      <c r="B1522"/>
      <c r="C1522"/>
      <c r="D1522" s="142"/>
      <c r="E1522"/>
      <c r="F1522"/>
      <c r="G1522"/>
      <c r="H1522" s="78"/>
      <c r="I1522"/>
      <c r="J1522"/>
    </row>
    <row r="1523" spans="1:10" ht="12.75">
      <c r="A1523"/>
      <c r="B1523"/>
      <c r="C1523"/>
      <c r="D1523" s="142"/>
      <c r="E1523"/>
      <c r="F1523"/>
      <c r="G1523"/>
      <c r="H1523" s="78"/>
      <c r="I1523"/>
      <c r="J1523"/>
    </row>
    <row r="1524" spans="1:10" ht="12.75">
      <c r="A1524"/>
      <c r="B1524"/>
      <c r="C1524"/>
      <c r="D1524" s="142"/>
      <c r="E1524"/>
      <c r="F1524"/>
      <c r="G1524"/>
      <c r="H1524" s="78"/>
      <c r="I1524"/>
      <c r="J1524"/>
    </row>
    <row r="1525" spans="1:10" ht="12.75">
      <c r="A1525"/>
      <c r="B1525"/>
      <c r="C1525"/>
      <c r="D1525" s="142"/>
      <c r="E1525"/>
      <c r="F1525"/>
      <c r="G1525"/>
      <c r="H1525" s="78"/>
      <c r="I1525"/>
      <c r="J1525"/>
    </row>
    <row r="1526" spans="1:10" ht="12.75">
      <c r="A1526"/>
      <c r="B1526"/>
      <c r="C1526"/>
      <c r="D1526" s="142"/>
      <c r="E1526"/>
      <c r="F1526"/>
      <c r="G1526"/>
      <c r="H1526" s="78"/>
      <c r="I1526"/>
      <c r="J1526"/>
    </row>
    <row r="1527" spans="1:10" ht="12.75">
      <c r="A1527"/>
      <c r="B1527"/>
      <c r="C1527"/>
      <c r="D1527" s="142"/>
      <c r="E1527"/>
      <c r="F1527"/>
      <c r="G1527"/>
      <c r="H1527" s="78"/>
      <c r="I1527"/>
      <c r="J1527"/>
    </row>
    <row r="1528" spans="1:10" ht="12.75">
      <c r="A1528"/>
      <c r="B1528"/>
      <c r="C1528"/>
      <c r="D1528" s="142"/>
      <c r="E1528"/>
      <c r="F1528"/>
      <c r="G1528"/>
      <c r="H1528" s="78"/>
      <c r="I1528"/>
      <c r="J1528"/>
    </row>
    <row r="1529" spans="1:10" ht="12.75">
      <c r="A1529"/>
      <c r="B1529"/>
      <c r="C1529"/>
      <c r="D1529" s="142"/>
      <c r="E1529"/>
      <c r="F1529"/>
      <c r="G1529"/>
      <c r="H1529" s="78"/>
      <c r="I1529"/>
      <c r="J1529"/>
    </row>
    <row r="1530" spans="1:10" ht="12.75">
      <c r="A1530"/>
      <c r="B1530"/>
      <c r="C1530"/>
      <c r="D1530" s="142"/>
      <c r="E1530"/>
      <c r="F1530"/>
      <c r="G1530"/>
      <c r="H1530" s="78"/>
      <c r="I1530"/>
      <c r="J1530"/>
    </row>
    <row r="1531" spans="1:10" ht="12.75">
      <c r="A1531"/>
      <c r="B1531"/>
      <c r="C1531"/>
      <c r="D1531" s="142"/>
      <c r="E1531"/>
      <c r="F1531"/>
      <c r="G1531"/>
      <c r="H1531" s="78"/>
      <c r="I1531"/>
      <c r="J1531"/>
    </row>
    <row r="1532" spans="1:10" ht="12.75">
      <c r="A1532"/>
      <c r="B1532"/>
      <c r="C1532"/>
      <c r="D1532" s="142"/>
      <c r="E1532"/>
      <c r="F1532"/>
      <c r="G1532"/>
      <c r="H1532" s="78"/>
      <c r="I1532"/>
      <c r="J1532"/>
    </row>
    <row r="1533" spans="1:10" ht="12.75">
      <c r="A1533"/>
      <c r="B1533"/>
      <c r="C1533"/>
      <c r="D1533" s="142"/>
      <c r="E1533"/>
      <c r="F1533"/>
      <c r="G1533"/>
      <c r="H1533" s="78"/>
      <c r="I1533"/>
      <c r="J1533"/>
    </row>
    <row r="1534" spans="1:10" ht="12.75">
      <c r="A1534"/>
      <c r="B1534"/>
      <c r="C1534"/>
      <c r="D1534" s="142"/>
      <c r="E1534"/>
      <c r="F1534"/>
      <c r="G1534"/>
      <c r="H1534" s="78"/>
      <c r="I1534"/>
      <c r="J1534"/>
    </row>
    <row r="1535" spans="1:10" ht="12.75">
      <c r="A1535"/>
      <c r="B1535"/>
      <c r="C1535"/>
      <c r="D1535" s="142"/>
      <c r="E1535"/>
      <c r="F1535"/>
      <c r="G1535"/>
      <c r="H1535" s="78"/>
      <c r="I1535"/>
      <c r="J1535"/>
    </row>
    <row r="1536" spans="1:10" ht="12.75">
      <c r="A1536"/>
      <c r="B1536"/>
      <c r="C1536"/>
      <c r="D1536" s="142"/>
      <c r="E1536"/>
      <c r="F1536"/>
      <c r="G1536"/>
      <c r="H1536" s="78"/>
      <c r="I1536"/>
      <c r="J1536"/>
    </row>
    <row r="1537" spans="1:10" ht="12.75">
      <c r="A1537"/>
      <c r="B1537"/>
      <c r="C1537"/>
      <c r="D1537" s="142"/>
      <c r="E1537"/>
      <c r="F1537"/>
      <c r="G1537"/>
      <c r="H1537" s="78"/>
      <c r="I1537"/>
      <c r="J1537"/>
    </row>
    <row r="1538" spans="1:10" ht="12.75">
      <c r="A1538"/>
      <c r="B1538"/>
      <c r="C1538"/>
      <c r="D1538" s="142"/>
      <c r="E1538"/>
      <c r="F1538"/>
      <c r="G1538"/>
      <c r="H1538" s="78"/>
      <c r="I1538"/>
      <c r="J1538"/>
    </row>
    <row r="1539" spans="1:10" ht="12.75">
      <c r="A1539"/>
      <c r="B1539"/>
      <c r="C1539"/>
      <c r="D1539" s="142"/>
      <c r="E1539"/>
      <c r="F1539"/>
      <c r="G1539"/>
      <c r="H1539" s="78"/>
      <c r="I1539"/>
      <c r="J1539"/>
    </row>
    <row r="1540" spans="1:10" ht="12.75">
      <c r="A1540"/>
      <c r="B1540"/>
      <c r="C1540"/>
      <c r="D1540" s="142"/>
      <c r="E1540"/>
      <c r="F1540"/>
      <c r="G1540"/>
      <c r="H1540" s="78"/>
      <c r="I1540"/>
      <c r="J1540"/>
    </row>
    <row r="1541" spans="1:10" ht="12.75">
      <c r="A1541"/>
      <c r="B1541"/>
      <c r="C1541"/>
      <c r="D1541" s="142"/>
      <c r="E1541"/>
      <c r="F1541"/>
      <c r="G1541"/>
      <c r="H1541" s="78"/>
      <c r="I1541"/>
      <c r="J1541"/>
    </row>
    <row r="1542" spans="1:10" ht="12.75">
      <c r="A1542"/>
      <c r="B1542"/>
      <c r="C1542"/>
      <c r="D1542" s="142"/>
      <c r="E1542"/>
      <c r="F1542"/>
      <c r="G1542"/>
      <c r="H1542" s="78"/>
      <c r="I1542"/>
      <c r="J1542"/>
    </row>
    <row r="1543" spans="1:10" ht="12.75">
      <c r="A1543"/>
      <c r="B1543"/>
      <c r="C1543"/>
      <c r="D1543" s="142"/>
      <c r="E1543"/>
      <c r="F1543"/>
      <c r="G1543"/>
      <c r="H1543" s="78"/>
      <c r="I1543"/>
      <c r="J1543"/>
    </row>
    <row r="1544" spans="1:10" ht="12.75">
      <c r="A1544"/>
      <c r="B1544"/>
      <c r="C1544"/>
      <c r="D1544" s="142"/>
      <c r="E1544"/>
      <c r="F1544"/>
      <c r="G1544"/>
      <c r="H1544" s="78"/>
      <c r="I1544"/>
      <c r="J1544"/>
    </row>
    <row r="1545" spans="1:10" ht="12.75">
      <c r="A1545"/>
      <c r="B1545"/>
      <c r="C1545"/>
      <c r="D1545" s="142"/>
      <c r="E1545"/>
      <c r="F1545"/>
      <c r="G1545"/>
      <c r="H1545" s="78"/>
      <c r="I1545"/>
      <c r="J1545"/>
    </row>
    <row r="1546" spans="1:10" ht="12.75">
      <c r="A1546"/>
      <c r="B1546"/>
      <c r="C1546"/>
      <c r="D1546" s="142"/>
      <c r="E1546"/>
      <c r="F1546"/>
      <c r="G1546"/>
      <c r="H1546" s="78"/>
      <c r="I1546"/>
      <c r="J1546"/>
    </row>
    <row r="1547" spans="1:10" ht="12.75">
      <c r="A1547"/>
      <c r="B1547"/>
      <c r="C1547"/>
      <c r="D1547" s="142"/>
      <c r="E1547"/>
      <c r="F1547"/>
      <c r="G1547"/>
      <c r="H1547" s="78"/>
      <c r="I1547"/>
      <c r="J1547"/>
    </row>
    <row r="1548" spans="1:10" ht="12.75">
      <c r="A1548"/>
      <c r="B1548"/>
      <c r="C1548"/>
      <c r="D1548" s="142"/>
      <c r="E1548"/>
      <c r="F1548"/>
      <c r="G1548"/>
      <c r="H1548" s="78"/>
      <c r="I1548"/>
      <c r="J1548"/>
    </row>
    <row r="1549" spans="1:10" ht="12.75">
      <c r="A1549"/>
      <c r="B1549"/>
      <c r="C1549"/>
      <c r="D1549" s="142"/>
      <c r="E1549"/>
      <c r="F1549"/>
      <c r="G1549"/>
      <c r="H1549" s="78"/>
      <c r="I1549"/>
      <c r="J1549"/>
    </row>
    <row r="1550" spans="1:10" ht="12.75">
      <c r="A1550"/>
      <c r="B1550"/>
      <c r="C1550"/>
      <c r="D1550" s="142"/>
      <c r="E1550"/>
      <c r="F1550"/>
      <c r="G1550"/>
      <c r="H1550" s="78"/>
      <c r="I1550"/>
      <c r="J1550"/>
    </row>
    <row r="1551" spans="1:10" ht="12.75">
      <c r="A1551"/>
      <c r="B1551"/>
      <c r="C1551"/>
      <c r="D1551" s="142"/>
      <c r="E1551"/>
      <c r="F1551"/>
      <c r="G1551"/>
      <c r="H1551" s="78"/>
      <c r="I1551"/>
      <c r="J1551"/>
    </row>
    <row r="1552" spans="1:10" ht="12.75">
      <c r="A1552"/>
      <c r="B1552"/>
      <c r="C1552"/>
      <c r="D1552" s="142"/>
      <c r="E1552"/>
      <c r="F1552"/>
      <c r="G1552"/>
      <c r="H1552" s="78"/>
      <c r="I1552"/>
      <c r="J1552"/>
    </row>
    <row r="1553" spans="1:10" ht="12.75">
      <c r="A1553"/>
      <c r="B1553"/>
      <c r="C1553"/>
      <c r="D1553" s="142"/>
      <c r="E1553"/>
      <c r="F1553"/>
      <c r="G1553"/>
      <c r="H1553" s="78"/>
      <c r="I1553"/>
      <c r="J1553"/>
    </row>
    <row r="1554" spans="1:10" ht="12.75">
      <c r="A1554"/>
      <c r="B1554"/>
      <c r="C1554"/>
      <c r="D1554" s="142"/>
      <c r="E1554"/>
      <c r="F1554"/>
      <c r="G1554"/>
      <c r="H1554" s="78"/>
      <c r="I1554"/>
      <c r="J1554"/>
    </row>
    <row r="1555" spans="1:10" ht="12.75">
      <c r="A1555"/>
      <c r="B1555"/>
      <c r="C1555"/>
      <c r="D1555" s="142"/>
      <c r="E1555"/>
      <c r="F1555"/>
      <c r="G1555"/>
      <c r="H1555" s="78"/>
      <c r="I1555"/>
      <c r="J1555"/>
    </row>
    <row r="1556" spans="1:10" ht="12.75">
      <c r="A1556"/>
      <c r="B1556"/>
      <c r="C1556"/>
      <c r="D1556" s="142"/>
      <c r="E1556"/>
      <c r="F1556"/>
      <c r="G1556"/>
      <c r="H1556" s="78"/>
      <c r="I1556"/>
      <c r="J1556"/>
    </row>
    <row r="1557" spans="1:10" ht="12.75">
      <c r="A1557"/>
      <c r="B1557"/>
      <c r="C1557"/>
      <c r="D1557" s="142"/>
      <c r="E1557"/>
      <c r="F1557"/>
      <c r="G1557"/>
      <c r="H1557" s="78"/>
      <c r="I1557"/>
      <c r="J1557"/>
    </row>
    <row r="1558" spans="1:10" ht="12.75">
      <c r="A1558"/>
      <c r="B1558"/>
      <c r="C1558"/>
      <c r="D1558" s="142"/>
      <c r="E1558"/>
      <c r="F1558"/>
      <c r="G1558"/>
      <c r="H1558" s="78"/>
      <c r="I1558"/>
      <c r="J1558"/>
    </row>
    <row r="1559" spans="1:10" ht="12.75">
      <c r="A1559"/>
      <c r="B1559"/>
      <c r="C1559"/>
      <c r="D1559" s="142"/>
      <c r="E1559"/>
      <c r="F1559"/>
      <c r="G1559"/>
      <c r="H1559" s="78"/>
      <c r="I1559"/>
      <c r="J1559"/>
    </row>
    <row r="1560" spans="1:10" ht="12.75">
      <c r="A1560"/>
      <c r="B1560"/>
      <c r="C1560"/>
      <c r="D1560" s="142"/>
      <c r="E1560"/>
      <c r="F1560"/>
      <c r="G1560"/>
      <c r="H1560" s="78"/>
      <c r="I1560"/>
      <c r="J1560"/>
    </row>
    <row r="1561" spans="1:10" ht="12.75">
      <c r="A1561"/>
      <c r="B1561"/>
      <c r="C1561"/>
      <c r="D1561" s="142"/>
      <c r="E1561"/>
      <c r="F1561"/>
      <c r="G1561"/>
      <c r="H1561" s="78"/>
      <c r="I1561"/>
      <c r="J1561"/>
    </row>
    <row r="1562" spans="1:10" ht="12.75">
      <c r="A1562"/>
      <c r="B1562"/>
      <c r="C1562"/>
      <c r="D1562" s="142"/>
      <c r="E1562"/>
      <c r="F1562"/>
      <c r="G1562"/>
      <c r="H1562" s="78"/>
      <c r="I1562"/>
      <c r="J1562"/>
    </row>
    <row r="1563" spans="1:10" ht="12.75">
      <c r="A1563"/>
      <c r="B1563"/>
      <c r="C1563"/>
      <c r="D1563" s="142"/>
      <c r="E1563"/>
      <c r="F1563"/>
      <c r="G1563"/>
      <c r="H1563" s="78"/>
      <c r="I1563"/>
      <c r="J1563"/>
    </row>
    <row r="1564" spans="1:10" ht="12.75">
      <c r="A1564"/>
      <c r="B1564"/>
      <c r="C1564"/>
      <c r="D1564" s="142"/>
      <c r="E1564"/>
      <c r="F1564"/>
      <c r="G1564"/>
      <c r="H1564" s="78"/>
      <c r="I1564"/>
      <c r="J1564"/>
    </row>
    <row r="1565" spans="1:10" ht="12.75">
      <c r="A1565"/>
      <c r="B1565"/>
      <c r="C1565"/>
      <c r="D1565" s="142"/>
      <c r="E1565"/>
      <c r="F1565"/>
      <c r="G1565"/>
      <c r="H1565" s="78"/>
      <c r="I1565"/>
      <c r="J1565"/>
    </row>
    <row r="1566" spans="1:10" ht="12.75">
      <c r="A1566"/>
      <c r="B1566"/>
      <c r="C1566"/>
      <c r="D1566" s="142"/>
      <c r="E1566"/>
      <c r="F1566"/>
      <c r="G1566"/>
      <c r="H1566" s="78"/>
      <c r="I1566"/>
      <c r="J1566"/>
    </row>
    <row r="1567" spans="1:10" ht="12.75">
      <c r="A1567"/>
      <c r="B1567"/>
      <c r="C1567"/>
      <c r="D1567" s="142"/>
      <c r="E1567"/>
      <c r="F1567"/>
      <c r="G1567"/>
      <c r="H1567" s="78"/>
      <c r="I1567"/>
      <c r="J1567"/>
    </row>
    <row r="1568" spans="1:10" ht="12.75">
      <c r="A1568"/>
      <c r="B1568"/>
      <c r="C1568"/>
      <c r="D1568" s="142"/>
      <c r="E1568"/>
      <c r="F1568"/>
      <c r="G1568"/>
      <c r="H1568" s="78"/>
      <c r="I1568"/>
      <c r="J1568"/>
    </row>
    <row r="1569" spans="1:10" ht="12.75">
      <c r="A1569"/>
      <c r="B1569"/>
      <c r="C1569"/>
      <c r="D1569" s="142"/>
      <c r="E1569"/>
      <c r="F1569"/>
      <c r="G1569"/>
      <c r="H1569" s="78"/>
      <c r="I1569"/>
      <c r="J1569"/>
    </row>
    <row r="1570" spans="1:10" ht="12.75">
      <c r="A1570"/>
      <c r="B1570"/>
      <c r="C1570"/>
      <c r="D1570" s="142"/>
      <c r="E1570"/>
      <c r="F1570"/>
      <c r="G1570"/>
      <c r="H1570" s="78"/>
      <c r="I1570"/>
      <c r="J1570"/>
    </row>
    <row r="1571" spans="1:10" ht="12.75">
      <c r="A1571"/>
      <c r="B1571"/>
      <c r="C1571"/>
      <c r="D1571" s="142"/>
      <c r="E1571"/>
      <c r="F1571"/>
      <c r="G1571"/>
      <c r="H1571" s="78"/>
      <c r="I1571"/>
      <c r="J1571"/>
    </row>
    <row r="1572" spans="1:10" ht="12.75">
      <c r="A1572"/>
      <c r="B1572"/>
      <c r="C1572"/>
      <c r="D1572" s="142"/>
      <c r="E1572"/>
      <c r="F1572"/>
      <c r="G1572"/>
      <c r="H1572" s="78"/>
      <c r="I1572"/>
      <c r="J1572"/>
    </row>
    <row r="1573" spans="1:10" ht="12.75">
      <c r="A1573"/>
      <c r="B1573"/>
      <c r="C1573"/>
      <c r="D1573" s="142"/>
      <c r="E1573"/>
      <c r="F1573"/>
      <c r="G1573"/>
      <c r="H1573" s="78"/>
      <c r="I1573"/>
      <c r="J1573"/>
    </row>
    <row r="1574" spans="1:10" ht="12.75">
      <c r="A1574"/>
      <c r="B1574"/>
      <c r="C1574"/>
      <c r="D1574" s="142"/>
      <c r="E1574"/>
      <c r="F1574"/>
      <c r="G1574"/>
      <c r="H1574" s="78"/>
      <c r="I1574"/>
      <c r="J1574"/>
    </row>
    <row r="1575" spans="1:10" ht="12.75">
      <c r="A1575"/>
      <c r="B1575"/>
      <c r="C1575"/>
      <c r="D1575" s="142"/>
      <c r="E1575"/>
      <c r="F1575"/>
      <c r="G1575"/>
      <c r="H1575" s="78"/>
      <c r="I1575"/>
      <c r="J1575"/>
    </row>
    <row r="1576" spans="1:10" ht="12.75">
      <c r="A1576"/>
      <c r="B1576"/>
      <c r="C1576"/>
      <c r="D1576" s="142"/>
      <c r="E1576"/>
      <c r="F1576"/>
      <c r="G1576"/>
      <c r="H1576" s="78"/>
      <c r="I1576"/>
      <c r="J1576"/>
    </row>
    <row r="1577" spans="1:10" ht="12.75">
      <c r="A1577"/>
      <c r="B1577"/>
      <c r="C1577"/>
      <c r="D1577" s="142"/>
      <c r="E1577"/>
      <c r="F1577"/>
      <c r="G1577"/>
      <c r="H1577" s="78"/>
      <c r="I1577"/>
      <c r="J1577"/>
    </row>
    <row r="1578" spans="1:10" ht="12.75">
      <c r="A1578"/>
      <c r="B1578"/>
      <c r="C1578"/>
      <c r="D1578" s="142"/>
      <c r="E1578"/>
      <c r="F1578"/>
      <c r="G1578"/>
      <c r="H1578" s="78"/>
      <c r="I1578"/>
      <c r="J1578"/>
    </row>
    <row r="1579" spans="1:10" ht="12.75">
      <c r="A1579"/>
      <c r="B1579"/>
      <c r="C1579"/>
      <c r="D1579" s="142"/>
      <c r="E1579"/>
      <c r="F1579"/>
      <c r="G1579"/>
      <c r="H1579" s="78"/>
      <c r="I1579"/>
      <c r="J1579"/>
    </row>
    <row r="1580" spans="1:10" ht="12.75">
      <c r="A1580"/>
      <c r="B1580"/>
      <c r="C1580"/>
      <c r="D1580" s="142"/>
      <c r="E1580"/>
      <c r="F1580"/>
      <c r="G1580"/>
      <c r="H1580" s="78"/>
      <c r="I1580"/>
      <c r="J1580"/>
    </row>
    <row r="1581" spans="1:10" ht="12.75">
      <c r="A1581"/>
      <c r="B1581"/>
      <c r="C1581"/>
      <c r="D1581" s="142"/>
      <c r="E1581"/>
      <c r="F1581"/>
      <c r="G1581"/>
      <c r="H1581" s="78"/>
      <c r="I1581"/>
      <c r="J1581"/>
    </row>
    <row r="1582" spans="1:10" ht="12.75">
      <c r="A1582"/>
      <c r="B1582"/>
      <c r="C1582"/>
      <c r="D1582" s="142"/>
      <c r="E1582"/>
      <c r="F1582"/>
      <c r="G1582"/>
      <c r="H1582" s="78"/>
      <c r="I1582"/>
      <c r="J1582"/>
    </row>
    <row r="1583" spans="1:10" ht="12.75">
      <c r="A1583"/>
      <c r="B1583"/>
      <c r="C1583"/>
      <c r="D1583" s="142"/>
      <c r="E1583"/>
      <c r="F1583"/>
      <c r="G1583"/>
      <c r="H1583" s="78"/>
      <c r="I1583"/>
      <c r="J1583"/>
    </row>
    <row r="1584" spans="1:10" ht="12.75">
      <c r="A1584"/>
      <c r="B1584"/>
      <c r="C1584"/>
      <c r="D1584" s="142"/>
      <c r="E1584"/>
      <c r="F1584"/>
      <c r="G1584"/>
      <c r="H1584" s="78"/>
      <c r="I1584"/>
      <c r="J1584"/>
    </row>
    <row r="1585" spans="1:10" ht="12.75">
      <c r="A1585"/>
      <c r="B1585"/>
      <c r="C1585"/>
      <c r="D1585" s="142"/>
      <c r="E1585"/>
      <c r="F1585"/>
      <c r="G1585"/>
      <c r="H1585" s="78"/>
      <c r="I1585"/>
      <c r="J1585"/>
    </row>
    <row r="1586" spans="1:10" ht="12.75">
      <c r="A1586"/>
      <c r="B1586"/>
      <c r="C1586"/>
      <c r="D1586" s="142"/>
      <c r="E1586"/>
      <c r="F1586"/>
      <c r="G1586"/>
      <c r="H1586" s="78"/>
      <c r="I1586"/>
      <c r="J1586"/>
    </row>
    <row r="1587" spans="1:10" ht="12.75">
      <c r="A1587"/>
      <c r="B1587"/>
      <c r="C1587"/>
      <c r="D1587" s="142"/>
      <c r="E1587"/>
      <c r="F1587"/>
      <c r="G1587"/>
      <c r="H1587" s="78"/>
      <c r="I1587"/>
      <c r="J1587"/>
    </row>
    <row r="1588" spans="1:10" ht="12.75">
      <c r="A1588"/>
      <c r="B1588"/>
      <c r="C1588"/>
      <c r="D1588" s="142"/>
      <c r="E1588"/>
      <c r="F1588"/>
      <c r="G1588"/>
      <c r="H1588" s="78"/>
      <c r="I1588"/>
      <c r="J1588"/>
    </row>
    <row r="1589" spans="1:10" ht="12.75">
      <c r="A1589"/>
      <c r="B1589"/>
      <c r="C1589"/>
      <c r="D1589" s="142"/>
      <c r="E1589"/>
      <c r="F1589"/>
      <c r="G1589"/>
      <c r="H1589" s="78"/>
      <c r="I1589"/>
      <c r="J1589"/>
    </row>
    <row r="1590" spans="1:10" ht="12.75">
      <c r="A1590"/>
      <c r="B1590"/>
      <c r="C1590"/>
      <c r="D1590" s="142"/>
      <c r="E1590"/>
      <c r="F1590"/>
      <c r="G1590"/>
      <c r="H1590" s="78"/>
      <c r="I1590"/>
      <c r="J1590"/>
    </row>
    <row r="1591" spans="1:10" ht="12.75">
      <c r="A1591"/>
      <c r="B1591"/>
      <c r="C1591"/>
      <c r="D1591" s="142"/>
      <c r="E1591"/>
      <c r="F1591"/>
      <c r="G1591"/>
      <c r="H1591" s="78"/>
      <c r="I1591"/>
      <c r="J1591"/>
    </row>
    <row r="1592" spans="1:10" ht="12.75">
      <c r="A1592"/>
      <c r="B1592"/>
      <c r="C1592"/>
      <c r="D1592" s="142"/>
      <c r="E1592"/>
      <c r="F1592"/>
      <c r="G1592"/>
      <c r="H1592" s="78"/>
      <c r="I1592"/>
      <c r="J1592"/>
    </row>
    <row r="1593" spans="1:10" ht="12.75">
      <c r="A1593"/>
      <c r="B1593"/>
      <c r="C1593"/>
      <c r="D1593" s="142"/>
      <c r="E1593"/>
      <c r="F1593"/>
      <c r="G1593"/>
      <c r="H1593" s="78"/>
      <c r="I1593"/>
      <c r="J1593"/>
    </row>
    <row r="1594" spans="1:10" ht="12.75">
      <c r="A1594"/>
      <c r="B1594"/>
      <c r="C1594"/>
      <c r="D1594" s="142"/>
      <c r="E1594"/>
      <c r="F1594"/>
      <c r="G1594"/>
      <c r="H1594" s="78"/>
      <c r="I1594"/>
      <c r="J1594"/>
    </row>
    <row r="1595" spans="1:10" ht="12.75">
      <c r="A1595"/>
      <c r="B1595"/>
      <c r="C1595"/>
      <c r="D1595" s="142"/>
      <c r="E1595"/>
      <c r="F1595"/>
      <c r="G1595"/>
      <c r="H1595" s="78"/>
      <c r="I1595"/>
      <c r="J1595"/>
    </row>
    <row r="1596" spans="1:10" ht="12.75">
      <c r="A1596"/>
      <c r="B1596"/>
      <c r="C1596"/>
      <c r="D1596" s="142"/>
      <c r="E1596"/>
      <c r="F1596"/>
      <c r="G1596"/>
      <c r="H1596" s="78"/>
      <c r="I1596"/>
      <c r="J1596"/>
    </row>
    <row r="1597" spans="1:10" ht="12.75">
      <c r="A1597"/>
      <c r="B1597"/>
      <c r="C1597"/>
      <c r="D1597" s="142"/>
      <c r="E1597"/>
      <c r="F1597"/>
      <c r="G1597"/>
      <c r="H1597" s="78"/>
      <c r="I1597"/>
      <c r="J1597"/>
    </row>
    <row r="1598" spans="1:10" ht="12.75">
      <c r="A1598"/>
      <c r="B1598"/>
      <c r="C1598"/>
      <c r="D1598" s="142"/>
      <c r="E1598"/>
      <c r="F1598"/>
      <c r="G1598"/>
      <c r="H1598" s="78"/>
      <c r="I1598"/>
      <c r="J1598"/>
    </row>
    <row r="1599" spans="1:10" ht="12.75">
      <c r="A1599"/>
      <c r="B1599"/>
      <c r="C1599"/>
      <c r="D1599" s="142"/>
      <c r="E1599"/>
      <c r="F1599"/>
      <c r="G1599"/>
      <c r="H1599" s="78"/>
      <c r="I1599"/>
      <c r="J1599"/>
    </row>
    <row r="1600" spans="1:10" ht="12.75">
      <c r="A1600"/>
      <c r="B1600"/>
      <c r="C1600"/>
      <c r="D1600" s="142"/>
      <c r="E1600"/>
      <c r="F1600"/>
      <c r="G1600"/>
      <c r="H1600" s="78"/>
      <c r="I1600"/>
      <c r="J1600"/>
    </row>
    <row r="1601" spans="1:10" ht="12.75">
      <c r="A1601"/>
      <c r="B1601"/>
      <c r="C1601"/>
      <c r="D1601" s="142"/>
      <c r="E1601"/>
      <c r="F1601"/>
      <c r="G1601"/>
      <c r="H1601" s="78"/>
      <c r="I1601"/>
      <c r="J1601"/>
    </row>
    <row r="1602" spans="1:10" ht="12.75">
      <c r="A1602"/>
      <c r="B1602"/>
      <c r="C1602"/>
      <c r="D1602" s="142"/>
      <c r="E1602"/>
      <c r="F1602"/>
      <c r="G1602"/>
      <c r="H1602" s="78"/>
      <c r="I1602"/>
      <c r="J1602"/>
    </row>
    <row r="1603" spans="1:10" ht="12.75">
      <c r="A1603"/>
      <c r="B1603"/>
      <c r="C1603"/>
      <c r="D1603" s="142"/>
      <c r="E1603"/>
      <c r="F1603"/>
      <c r="G1603"/>
      <c r="H1603" s="78"/>
      <c r="I1603"/>
      <c r="J1603"/>
    </row>
    <row r="1604" spans="1:10" ht="12.75">
      <c r="A1604"/>
      <c r="B1604"/>
      <c r="C1604"/>
      <c r="D1604" s="142"/>
      <c r="E1604"/>
      <c r="F1604"/>
      <c r="G1604"/>
      <c r="H1604" s="78"/>
      <c r="I1604"/>
      <c r="J1604"/>
    </row>
    <row r="1605" spans="1:10" ht="12.75">
      <c r="A1605"/>
      <c r="B1605"/>
      <c r="C1605"/>
      <c r="D1605" s="142"/>
      <c r="E1605"/>
      <c r="F1605"/>
      <c r="G1605"/>
      <c r="H1605" s="78"/>
      <c r="I1605"/>
      <c r="J1605"/>
    </row>
    <row r="1606" spans="1:10" ht="12.75">
      <c r="A1606"/>
      <c r="B1606"/>
      <c r="C1606"/>
      <c r="D1606" s="142"/>
      <c r="E1606"/>
      <c r="F1606"/>
      <c r="G1606"/>
      <c r="H1606" s="78"/>
      <c r="I1606"/>
      <c r="J1606"/>
    </row>
    <row r="1607" spans="1:10" ht="12.75">
      <c r="A1607"/>
      <c r="B1607"/>
      <c r="C1607"/>
      <c r="D1607" s="142"/>
      <c r="E1607"/>
      <c r="F1607"/>
      <c r="G1607"/>
      <c r="H1607" s="78"/>
      <c r="I1607"/>
      <c r="J1607"/>
    </row>
    <row r="1608" spans="1:10" ht="12.75">
      <c r="A1608"/>
      <c r="B1608"/>
      <c r="C1608"/>
      <c r="D1608" s="142"/>
      <c r="E1608"/>
      <c r="F1608"/>
      <c r="G1608"/>
      <c r="H1608" s="78"/>
      <c r="I1608"/>
      <c r="J1608"/>
    </row>
    <row r="1609" spans="1:10" ht="12.75">
      <c r="A1609"/>
      <c r="B1609"/>
      <c r="C1609"/>
      <c r="D1609" s="142"/>
      <c r="E1609"/>
      <c r="F1609"/>
      <c r="G1609"/>
      <c r="H1609" s="78"/>
      <c r="I1609"/>
      <c r="J1609"/>
    </row>
    <row r="1610" spans="1:10" ht="12.75">
      <c r="A1610"/>
      <c r="B1610"/>
      <c r="C1610"/>
      <c r="D1610" s="142"/>
      <c r="E1610"/>
      <c r="F1610"/>
      <c r="G1610"/>
      <c r="H1610" s="78"/>
      <c r="I1610"/>
      <c r="J1610"/>
    </row>
    <row r="1611" spans="1:10" ht="12.75">
      <c r="A1611"/>
      <c r="B1611"/>
      <c r="C1611"/>
      <c r="D1611" s="142"/>
      <c r="E1611"/>
      <c r="F1611"/>
      <c r="G1611"/>
      <c r="H1611" s="78"/>
      <c r="I1611"/>
      <c r="J1611"/>
    </row>
    <row r="1612" spans="1:10" ht="12.75">
      <c r="A1612"/>
      <c r="B1612"/>
      <c r="C1612"/>
      <c r="D1612" s="142"/>
      <c r="E1612"/>
      <c r="F1612"/>
      <c r="G1612"/>
      <c r="H1612" s="78"/>
      <c r="I1612"/>
      <c r="J1612"/>
    </row>
    <row r="1613" spans="1:10" ht="12.75">
      <c r="A1613"/>
      <c r="B1613"/>
      <c r="C1613"/>
      <c r="D1613" s="142"/>
      <c r="E1613"/>
      <c r="F1613"/>
      <c r="G1613"/>
      <c r="H1613" s="78"/>
      <c r="I1613"/>
      <c r="J1613"/>
    </row>
    <row r="1614" spans="1:10" ht="12.75">
      <c r="A1614"/>
      <c r="B1614"/>
      <c r="C1614"/>
      <c r="D1614" s="142"/>
      <c r="E1614"/>
      <c r="F1614"/>
      <c r="G1614"/>
      <c r="H1614" s="78"/>
      <c r="I1614"/>
      <c r="J1614"/>
    </row>
    <row r="1615" spans="1:10" ht="12.75">
      <c r="A1615"/>
      <c r="B1615"/>
      <c r="C1615"/>
      <c r="D1615" s="142"/>
      <c r="E1615"/>
      <c r="F1615"/>
      <c r="G1615"/>
      <c r="H1615" s="78"/>
      <c r="I1615"/>
      <c r="J1615"/>
    </row>
    <row r="1616" spans="1:10" ht="12.75">
      <c r="A1616"/>
      <c r="B1616"/>
      <c r="C1616"/>
      <c r="D1616" s="142"/>
      <c r="E1616"/>
      <c r="F1616"/>
      <c r="G1616"/>
      <c r="H1616" s="78"/>
      <c r="I1616"/>
      <c r="J1616"/>
    </row>
    <row r="1617" spans="1:10" ht="12.75">
      <c r="A1617"/>
      <c r="B1617"/>
      <c r="C1617"/>
      <c r="D1617" s="142"/>
      <c r="E1617"/>
      <c r="F1617"/>
      <c r="G1617"/>
      <c r="H1617" s="78"/>
      <c r="I1617"/>
      <c r="J1617"/>
    </row>
    <row r="1618" spans="1:10" ht="12.75">
      <c r="A1618"/>
      <c r="B1618"/>
      <c r="C1618"/>
      <c r="D1618" s="142"/>
      <c r="E1618"/>
      <c r="F1618"/>
      <c r="G1618"/>
      <c r="H1618" s="78"/>
      <c r="I1618"/>
      <c r="J1618"/>
    </row>
    <row r="1619" spans="1:10" ht="12.75">
      <c r="A1619"/>
      <c r="B1619"/>
      <c r="C1619"/>
      <c r="D1619" s="142"/>
      <c r="E1619"/>
      <c r="F1619"/>
      <c r="G1619"/>
      <c r="H1619" s="78"/>
      <c r="I1619"/>
      <c r="J1619"/>
    </row>
    <row r="1620" spans="1:10" ht="12.75">
      <c r="A1620"/>
      <c r="B1620"/>
      <c r="C1620"/>
      <c r="D1620" s="142"/>
      <c r="E1620"/>
      <c r="F1620"/>
      <c r="G1620"/>
      <c r="H1620" s="78"/>
      <c r="I1620"/>
      <c r="J1620"/>
    </row>
    <row r="1621" spans="1:10" ht="12.75">
      <c r="A1621"/>
      <c r="B1621"/>
      <c r="C1621"/>
      <c r="D1621" s="142"/>
      <c r="E1621"/>
      <c r="F1621"/>
      <c r="G1621"/>
      <c r="H1621" s="78"/>
      <c r="I1621"/>
      <c r="J1621"/>
    </row>
    <row r="1622" spans="1:10" ht="12.75">
      <c r="A1622"/>
      <c r="B1622"/>
      <c r="C1622"/>
      <c r="D1622" s="142"/>
      <c r="E1622"/>
      <c r="F1622"/>
      <c r="G1622"/>
      <c r="H1622" s="78"/>
      <c r="I1622"/>
      <c r="J1622"/>
    </row>
    <row r="1623" spans="1:10" ht="12.75">
      <c r="A1623"/>
      <c r="B1623"/>
      <c r="C1623"/>
      <c r="D1623" s="142"/>
      <c r="E1623"/>
      <c r="F1623"/>
      <c r="G1623"/>
      <c r="H1623" s="78"/>
      <c r="I1623"/>
      <c r="J1623"/>
    </row>
    <row r="1624" spans="1:10" ht="12.75">
      <c r="A1624"/>
      <c r="B1624"/>
      <c r="C1624"/>
      <c r="D1624" s="142"/>
      <c r="E1624"/>
      <c r="F1624"/>
      <c r="G1624"/>
      <c r="H1624" s="78"/>
      <c r="I1624"/>
      <c r="J1624"/>
    </row>
    <row r="1625" spans="1:10" ht="12.75">
      <c r="A1625"/>
      <c r="B1625"/>
      <c r="C1625"/>
      <c r="D1625" s="142"/>
      <c r="E1625"/>
      <c r="F1625"/>
      <c r="G1625"/>
      <c r="H1625" s="78"/>
      <c r="I1625"/>
      <c r="J1625"/>
    </row>
    <row r="1626" spans="1:10" ht="12.75">
      <c r="A1626"/>
      <c r="B1626"/>
      <c r="C1626"/>
      <c r="D1626" s="142"/>
      <c r="E1626"/>
      <c r="F1626"/>
      <c r="G1626"/>
      <c r="H1626" s="78"/>
      <c r="I1626"/>
      <c r="J1626"/>
    </row>
    <row r="1627" spans="1:10" ht="12.75">
      <c r="A1627"/>
      <c r="B1627"/>
      <c r="C1627"/>
      <c r="D1627" s="142"/>
      <c r="E1627"/>
      <c r="F1627"/>
      <c r="G1627"/>
      <c r="H1627" s="78"/>
      <c r="I1627"/>
      <c r="J1627"/>
    </row>
    <row r="1628" spans="1:10" ht="12.75">
      <c r="A1628"/>
      <c r="B1628"/>
      <c r="C1628"/>
      <c r="D1628" s="142"/>
      <c r="E1628"/>
      <c r="F1628"/>
      <c r="G1628"/>
      <c r="H1628" s="78"/>
      <c r="I1628"/>
      <c r="J1628"/>
    </row>
    <row r="1629" spans="1:10" ht="12.75">
      <c r="A1629"/>
      <c r="B1629"/>
      <c r="C1629"/>
      <c r="D1629" s="142"/>
      <c r="E1629"/>
      <c r="F1629"/>
      <c r="G1629"/>
      <c r="H1629" s="78"/>
      <c r="I1629"/>
      <c r="J1629"/>
    </row>
    <row r="1630" spans="1:10" ht="12.75">
      <c r="A1630"/>
      <c r="B1630"/>
      <c r="C1630"/>
      <c r="D1630" s="142"/>
      <c r="E1630"/>
      <c r="F1630"/>
      <c r="G1630"/>
      <c r="H1630" s="78"/>
      <c r="I1630"/>
      <c r="J1630"/>
    </row>
    <row r="1631" spans="1:10" ht="12.75">
      <c r="A1631"/>
      <c r="B1631"/>
      <c r="C1631"/>
      <c r="D1631" s="142"/>
      <c r="E1631"/>
      <c r="F1631"/>
      <c r="G1631"/>
      <c r="H1631" s="78"/>
      <c r="I1631"/>
      <c r="J1631"/>
    </row>
    <row r="1632" spans="1:10" ht="12.75">
      <c r="A1632"/>
      <c r="B1632"/>
      <c r="C1632"/>
      <c r="D1632" s="142"/>
      <c r="E1632"/>
      <c r="F1632"/>
      <c r="G1632"/>
      <c r="H1632" s="78"/>
      <c r="I1632"/>
      <c r="J1632"/>
    </row>
    <row r="1633" spans="1:10" ht="12.75">
      <c r="A1633"/>
      <c r="B1633"/>
      <c r="C1633"/>
      <c r="D1633" s="142"/>
      <c r="E1633"/>
      <c r="F1633"/>
      <c r="G1633"/>
      <c r="H1633" s="78"/>
      <c r="I1633"/>
      <c r="J1633"/>
    </row>
    <row r="1634" spans="1:10" ht="12.75">
      <c r="A1634"/>
      <c r="B1634"/>
      <c r="C1634"/>
      <c r="D1634" s="142"/>
      <c r="E1634"/>
      <c r="F1634"/>
      <c r="G1634"/>
      <c r="H1634" s="78"/>
      <c r="I1634"/>
      <c r="J1634"/>
    </row>
    <row r="1635" spans="1:10" ht="12.75">
      <c r="A1635"/>
      <c r="B1635"/>
      <c r="C1635"/>
      <c r="D1635" s="142"/>
      <c r="E1635"/>
      <c r="F1635"/>
      <c r="G1635"/>
      <c r="H1635" s="78"/>
      <c r="I1635"/>
      <c r="J1635"/>
    </row>
    <row r="1636" spans="1:10" ht="12.75">
      <c r="A1636"/>
      <c r="B1636"/>
      <c r="C1636"/>
      <c r="D1636" s="142"/>
      <c r="E1636"/>
      <c r="F1636"/>
      <c r="G1636"/>
      <c r="H1636" s="78"/>
      <c r="I1636"/>
      <c r="J1636"/>
    </row>
    <row r="1637" spans="1:10" ht="12.75">
      <c r="A1637"/>
      <c r="B1637"/>
      <c r="C1637"/>
      <c r="D1637" s="142"/>
      <c r="E1637"/>
      <c r="F1637"/>
      <c r="G1637"/>
      <c r="H1637" s="78"/>
      <c r="I1637"/>
      <c r="J1637"/>
    </row>
    <row r="1638" spans="1:10" ht="12.75">
      <c r="A1638"/>
      <c r="B1638"/>
      <c r="C1638"/>
      <c r="D1638" s="142"/>
      <c r="E1638"/>
      <c r="F1638"/>
      <c r="G1638"/>
      <c r="H1638" s="78"/>
      <c r="I1638"/>
      <c r="J1638"/>
    </row>
    <row r="1639" spans="1:10" ht="12.75">
      <c r="A1639"/>
      <c r="B1639"/>
      <c r="C1639"/>
      <c r="D1639" s="142"/>
      <c r="E1639"/>
      <c r="F1639"/>
      <c r="G1639"/>
      <c r="H1639" s="78"/>
      <c r="I1639"/>
      <c r="J1639"/>
    </row>
    <row r="1640" spans="1:10" ht="12.75">
      <c r="A1640"/>
      <c r="B1640"/>
      <c r="C1640"/>
      <c r="D1640" s="142"/>
      <c r="E1640"/>
      <c r="F1640"/>
      <c r="G1640"/>
      <c r="H1640" s="78"/>
      <c r="I1640"/>
      <c r="J1640"/>
    </row>
    <row r="1641" spans="1:10" ht="12.75">
      <c r="A1641"/>
      <c r="B1641"/>
      <c r="C1641"/>
      <c r="D1641" s="142"/>
      <c r="E1641"/>
      <c r="F1641"/>
      <c r="G1641"/>
      <c r="H1641" s="78"/>
      <c r="I1641"/>
      <c r="J1641"/>
    </row>
    <row r="1642" spans="1:10" ht="12.75">
      <c r="A1642"/>
      <c r="B1642"/>
      <c r="C1642"/>
      <c r="D1642" s="142"/>
      <c r="E1642"/>
      <c r="F1642"/>
      <c r="G1642"/>
      <c r="H1642" s="78"/>
      <c r="I1642"/>
      <c r="J1642"/>
    </row>
    <row r="1643" spans="1:10" ht="12.75">
      <c r="A1643"/>
      <c r="B1643"/>
      <c r="C1643"/>
      <c r="D1643" s="142"/>
      <c r="E1643"/>
      <c r="F1643"/>
      <c r="G1643"/>
      <c r="H1643" s="78"/>
      <c r="I1643"/>
      <c r="J1643"/>
    </row>
    <row r="1644" spans="1:10" ht="12.75">
      <c r="A1644"/>
      <c r="B1644"/>
      <c r="C1644"/>
      <c r="D1644" s="142"/>
      <c r="E1644"/>
      <c r="F1644"/>
      <c r="G1644"/>
      <c r="H1644" s="78"/>
      <c r="I1644"/>
      <c r="J1644"/>
    </row>
    <row r="1645" spans="1:10" ht="12.75">
      <c r="A1645"/>
      <c r="B1645"/>
      <c r="C1645"/>
      <c r="D1645" s="142"/>
      <c r="E1645"/>
      <c r="F1645"/>
      <c r="G1645"/>
      <c r="H1645" s="78"/>
      <c r="I1645"/>
      <c r="J1645"/>
    </row>
    <row r="1646" spans="1:10" ht="12.75">
      <c r="A1646"/>
      <c r="B1646"/>
      <c r="C1646"/>
      <c r="D1646" s="142"/>
      <c r="E1646"/>
      <c r="F1646"/>
      <c r="G1646"/>
      <c r="H1646" s="78"/>
      <c r="I1646"/>
      <c r="J1646"/>
    </row>
    <row r="1647" spans="1:10" ht="12.75">
      <c r="A1647"/>
      <c r="B1647"/>
      <c r="C1647"/>
      <c r="D1647" s="142"/>
      <c r="E1647"/>
      <c r="F1647"/>
      <c r="G1647"/>
      <c r="H1647" s="78"/>
      <c r="I1647"/>
      <c r="J1647"/>
    </row>
    <row r="1648" spans="1:10" ht="12.75">
      <c r="A1648"/>
      <c r="B1648"/>
      <c r="C1648"/>
      <c r="D1648" s="142"/>
      <c r="E1648"/>
      <c r="F1648"/>
      <c r="G1648"/>
      <c r="H1648" s="78"/>
      <c r="I1648"/>
      <c r="J1648"/>
    </row>
    <row r="1649" spans="1:10" ht="12.75">
      <c r="A1649"/>
      <c r="B1649"/>
      <c r="C1649"/>
      <c r="D1649" s="142"/>
      <c r="E1649"/>
      <c r="F1649"/>
      <c r="G1649"/>
      <c r="H1649" s="78"/>
      <c r="I1649"/>
      <c r="J1649"/>
    </row>
    <row r="1650" spans="1:10" ht="12.75">
      <c r="A1650"/>
      <c r="B1650"/>
      <c r="C1650"/>
      <c r="D1650" s="142"/>
      <c r="E1650"/>
      <c r="F1650"/>
      <c r="G1650"/>
      <c r="H1650" s="78"/>
      <c r="I1650"/>
      <c r="J1650"/>
    </row>
    <row r="1651" spans="1:10" ht="12.75">
      <c r="A1651"/>
      <c r="B1651"/>
      <c r="C1651"/>
      <c r="D1651" s="142"/>
      <c r="E1651"/>
      <c r="F1651"/>
      <c r="G1651"/>
      <c r="H1651" s="78"/>
      <c r="I1651"/>
      <c r="J1651"/>
    </row>
    <row r="1652" spans="1:10" ht="12.75">
      <c r="A1652"/>
      <c r="B1652"/>
      <c r="C1652"/>
      <c r="D1652" s="142"/>
      <c r="E1652"/>
      <c r="F1652"/>
      <c r="G1652"/>
      <c r="H1652" s="78"/>
      <c r="I1652"/>
      <c r="J1652"/>
    </row>
    <row r="1653" spans="1:10" ht="12.75">
      <c r="A1653"/>
      <c r="B1653"/>
      <c r="C1653"/>
      <c r="D1653" s="142"/>
      <c r="E1653"/>
      <c r="F1653"/>
      <c r="G1653"/>
      <c r="H1653" s="78"/>
      <c r="I1653"/>
      <c r="J1653"/>
    </row>
    <row r="1654" spans="1:10" ht="12.75">
      <c r="A1654"/>
      <c r="B1654"/>
      <c r="C1654"/>
      <c r="D1654" s="142"/>
      <c r="E1654"/>
      <c r="F1654"/>
      <c r="G1654"/>
      <c r="H1654" s="78"/>
      <c r="I1654"/>
      <c r="J1654"/>
    </row>
    <row r="1655" spans="1:10" ht="12.75">
      <c r="A1655"/>
      <c r="B1655"/>
      <c r="C1655"/>
      <c r="D1655" s="142"/>
      <c r="E1655"/>
      <c r="F1655"/>
      <c r="G1655"/>
      <c r="H1655" s="78"/>
      <c r="I1655"/>
      <c r="J1655"/>
    </row>
    <row r="1656" spans="1:10" ht="12.75">
      <c r="A1656"/>
      <c r="B1656"/>
      <c r="C1656"/>
      <c r="D1656" s="142"/>
      <c r="E1656"/>
      <c r="F1656"/>
      <c r="G1656"/>
      <c r="H1656" s="78"/>
      <c r="I1656"/>
      <c r="J1656"/>
    </row>
    <row r="1657" spans="1:10" ht="12.75">
      <c r="A1657"/>
      <c r="B1657"/>
      <c r="C1657"/>
      <c r="D1657" s="142"/>
      <c r="E1657"/>
      <c r="F1657"/>
      <c r="G1657"/>
      <c r="H1657" s="78"/>
      <c r="I1657"/>
      <c r="J1657"/>
    </row>
    <row r="1658" spans="1:10" ht="12.75">
      <c r="A1658"/>
      <c r="B1658"/>
      <c r="C1658"/>
      <c r="D1658" s="142"/>
      <c r="E1658"/>
      <c r="F1658"/>
      <c r="G1658"/>
      <c r="H1658" s="78"/>
      <c r="I1658"/>
      <c r="J1658"/>
    </row>
    <row r="1659" spans="1:10" ht="12.75">
      <c r="A1659"/>
      <c r="B1659"/>
      <c r="C1659"/>
      <c r="D1659" s="142"/>
      <c r="E1659"/>
      <c r="F1659"/>
      <c r="G1659"/>
      <c r="H1659" s="78"/>
      <c r="I1659"/>
      <c r="J1659"/>
    </row>
    <row r="1660" spans="1:10" ht="12.75">
      <c r="A1660"/>
      <c r="B1660"/>
      <c r="C1660"/>
      <c r="D1660" s="142"/>
      <c r="E1660"/>
      <c r="F1660"/>
      <c r="G1660"/>
      <c r="H1660" s="78"/>
      <c r="I1660"/>
      <c r="J1660"/>
    </row>
    <row r="1661" spans="1:10" ht="12.75">
      <c r="A1661"/>
      <c r="B1661"/>
      <c r="C1661"/>
      <c r="D1661" s="142"/>
      <c r="E1661"/>
      <c r="F1661"/>
      <c r="G1661"/>
      <c r="H1661" s="78"/>
      <c r="I1661"/>
      <c r="J1661"/>
    </row>
    <row r="1662" spans="1:10" ht="12.75">
      <c r="A1662"/>
      <c r="B1662"/>
      <c r="C1662"/>
      <c r="D1662" s="142"/>
      <c r="E1662"/>
      <c r="F1662"/>
      <c r="G1662"/>
      <c r="H1662" s="78"/>
      <c r="I1662"/>
      <c r="J1662"/>
    </row>
    <row r="1663" spans="1:10" ht="12.75">
      <c r="A1663"/>
      <c r="B1663"/>
      <c r="C1663"/>
      <c r="D1663" s="142"/>
      <c r="E1663"/>
      <c r="F1663"/>
      <c r="G1663"/>
      <c r="H1663" s="78"/>
      <c r="I1663"/>
      <c r="J1663"/>
    </row>
    <row r="1664" spans="1:10" ht="12.75">
      <c r="A1664"/>
      <c r="B1664"/>
      <c r="C1664"/>
      <c r="D1664" s="142"/>
      <c r="E1664"/>
      <c r="F1664"/>
      <c r="G1664"/>
      <c r="H1664" s="78"/>
      <c r="I1664"/>
      <c r="J1664"/>
    </row>
    <row r="1665" spans="1:10" ht="12.75">
      <c r="A1665"/>
      <c r="B1665"/>
      <c r="C1665"/>
      <c r="D1665" s="142"/>
      <c r="E1665"/>
      <c r="F1665"/>
      <c r="G1665"/>
      <c r="H1665" s="78"/>
      <c r="I1665"/>
      <c r="J1665"/>
    </row>
    <row r="1666" spans="1:10" ht="12.75">
      <c r="A1666"/>
      <c r="B1666"/>
      <c r="C1666"/>
      <c r="D1666" s="142"/>
      <c r="E1666"/>
      <c r="F1666"/>
      <c r="G1666"/>
      <c r="H1666" s="78"/>
      <c r="I1666"/>
      <c r="J1666"/>
    </row>
    <row r="1667" spans="1:10" ht="12.75">
      <c r="A1667"/>
      <c r="B1667"/>
      <c r="C1667"/>
      <c r="D1667" s="142"/>
      <c r="E1667"/>
      <c r="F1667"/>
      <c r="G1667"/>
      <c r="H1667" s="78"/>
      <c r="I1667"/>
      <c r="J1667"/>
    </row>
    <row r="1668" spans="1:10" ht="12.75">
      <c r="A1668"/>
      <c r="B1668"/>
      <c r="C1668"/>
      <c r="D1668" s="142"/>
      <c r="E1668"/>
      <c r="F1668"/>
      <c r="G1668"/>
      <c r="H1668" s="78"/>
      <c r="I1668"/>
      <c r="J1668"/>
    </row>
    <row r="1669" spans="1:10" ht="12.75">
      <c r="A1669"/>
      <c r="B1669"/>
      <c r="C1669"/>
      <c r="D1669" s="142"/>
      <c r="E1669"/>
      <c r="F1669"/>
      <c r="G1669"/>
      <c r="H1669" s="78"/>
      <c r="I1669"/>
      <c r="J1669"/>
    </row>
    <row r="1670" spans="1:10" ht="12.75">
      <c r="A1670"/>
      <c r="B1670"/>
      <c r="C1670"/>
      <c r="D1670" s="142"/>
      <c r="E1670"/>
      <c r="F1670"/>
      <c r="G1670"/>
      <c r="H1670" s="78"/>
      <c r="I1670"/>
      <c r="J1670"/>
    </row>
    <row r="1671" spans="1:10" ht="12.75">
      <c r="A1671"/>
      <c r="B1671"/>
      <c r="C1671"/>
      <c r="D1671" s="142"/>
      <c r="E1671"/>
      <c r="F1671"/>
      <c r="G1671"/>
      <c r="H1671" s="78"/>
      <c r="I1671"/>
      <c r="J1671"/>
    </row>
    <row r="1672" spans="1:10" ht="12.75">
      <c r="A1672"/>
      <c r="B1672"/>
      <c r="C1672"/>
      <c r="D1672" s="142"/>
      <c r="E1672"/>
      <c r="F1672"/>
      <c r="G1672"/>
      <c r="H1672" s="78"/>
      <c r="I1672"/>
      <c r="J1672"/>
    </row>
    <row r="1673" spans="1:10" ht="12.75">
      <c r="A1673"/>
      <c r="B1673"/>
      <c r="C1673"/>
      <c r="D1673" s="142"/>
      <c r="E1673"/>
      <c r="F1673"/>
      <c r="G1673"/>
      <c r="H1673" s="78"/>
      <c r="I1673"/>
      <c r="J1673"/>
    </row>
    <row r="1674" spans="1:10" ht="12.75">
      <c r="A1674"/>
      <c r="B1674"/>
      <c r="C1674"/>
      <c r="D1674" s="142"/>
      <c r="E1674"/>
      <c r="F1674"/>
      <c r="G1674"/>
      <c r="H1674" s="78"/>
      <c r="I1674"/>
      <c r="J1674"/>
    </row>
    <row r="1675" spans="1:10" ht="12.75">
      <c r="A1675"/>
      <c r="B1675"/>
      <c r="C1675"/>
      <c r="D1675" s="142"/>
      <c r="E1675"/>
      <c r="F1675"/>
      <c r="G1675"/>
      <c r="H1675" s="78"/>
      <c r="I1675"/>
      <c r="J1675"/>
    </row>
    <row r="1676" spans="1:10">
      <c r="C1676"/>
      <c r="D1676" s="142"/>
    </row>
    <row r="1677" spans="1:10">
      <c r="C1677"/>
      <c r="D1677" s="142"/>
    </row>
  </sheetData>
  <mergeCells count="11">
    <mergeCell ref="A1:H1"/>
    <mergeCell ref="A290:C290"/>
    <mergeCell ref="A423:C423"/>
    <mergeCell ref="A435:C435"/>
    <mergeCell ref="A291:G291"/>
    <mergeCell ref="A424:G424"/>
    <mergeCell ref="A261:G261"/>
    <mergeCell ref="A260:C260"/>
    <mergeCell ref="A3:G3"/>
    <mergeCell ref="A40:G40"/>
    <mergeCell ref="A41:G41"/>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Форма 1</vt:lpstr>
      <vt:lpstr>Форма 2</vt:lpstr>
      <vt:lpstr>Форма 3</vt:lpstr>
      <vt:lpstr>Форма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2024-01-11T14:02:58Z</cp:lastPrinted>
  <dcterms:created xsi:type="dcterms:W3CDTF">2020-12-17T09:25:20Z</dcterms:created>
  <dcterms:modified xsi:type="dcterms:W3CDTF">2024-06-06T05:43:37Z</dcterms:modified>
</cp:coreProperties>
</file>