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15" yWindow="645" windowWidth="14055" windowHeight="6090" activeTab="3"/>
  </bookViews>
  <sheets>
    <sheet name="Форма 1" sheetId="1" r:id="rId1"/>
    <sheet name="Форма 2" sheetId="2" r:id="rId2"/>
    <sheet name="Форма 3" sheetId="3" r:id="rId3"/>
    <sheet name="Форма 4" sheetId="5" r:id="rId4"/>
  </sheets>
  <calcPr calcId="145621"/>
</workbook>
</file>

<file path=xl/calcChain.xml><?xml version="1.0" encoding="utf-8"?>
<calcChain xmlns="http://schemas.openxmlformats.org/spreadsheetml/2006/main">
  <c r="D422" i="5" l="1"/>
  <c r="D421" i="5"/>
  <c r="D391" i="5"/>
  <c r="D434" i="5" l="1"/>
  <c r="D433" i="5"/>
  <c r="D416" i="5"/>
  <c r="D408" i="5"/>
  <c r="D289" i="5"/>
  <c r="D290" i="5" s="1"/>
  <c r="D259" i="5"/>
  <c r="D257" i="5"/>
  <c r="D255" i="5"/>
  <c r="D192" i="5"/>
  <c r="D176" i="5"/>
  <c r="D141" i="5"/>
  <c r="D112" i="5"/>
  <c r="D72" i="5"/>
  <c r="D38" i="5"/>
  <c r="D34" i="5"/>
  <c r="D32" i="5"/>
  <c r="D26" i="5"/>
  <c r="D9" i="5"/>
  <c r="D5" i="5"/>
  <c r="D39" i="5" l="1"/>
  <c r="D260" i="5"/>
  <c r="D435" i="5" s="1"/>
  <c r="D436" i="5" s="1"/>
  <c r="B28" i="1"/>
  <c r="C60" i="3"/>
</calcChain>
</file>

<file path=xl/sharedStrings.xml><?xml version="1.0" encoding="utf-8"?>
<sst xmlns="http://schemas.openxmlformats.org/spreadsheetml/2006/main" count="2215" uniqueCount="1208">
  <si>
    <t>Рішення облвиконкому від 15.07.74 № 273-р</t>
  </si>
  <si>
    <t>Дуби скельні-2</t>
  </si>
  <si>
    <t>Модрина</t>
  </si>
  <si>
    <t>Лісонасіннева ділянка сосни</t>
  </si>
  <si>
    <t>Іванчицівська липа</t>
  </si>
  <si>
    <t>Рожищенська міська рада</t>
  </si>
  <si>
    <t>Липа звичайна</t>
  </si>
  <si>
    <t>Алея модрини європейської</t>
  </si>
  <si>
    <t>Сосни звичайні</t>
  </si>
  <si>
    <t>Рішення облради від 29.03.05 № 19/27</t>
  </si>
  <si>
    <t>Сосна і дуб-1</t>
  </si>
  <si>
    <t>Сосна і дуб-2</t>
  </si>
  <si>
    <t>Дуб-велетень-2</t>
  </si>
  <si>
    <t>Дуб Волиняка</t>
  </si>
  <si>
    <t>Пам'ять Дулібів</t>
  </si>
  <si>
    <t>Ділянка дубового лісу</t>
  </si>
  <si>
    <t>Ялина</t>
  </si>
  <si>
    <t>Дубове урочище "Рудочка"</t>
  </si>
  <si>
    <t>Цуманська селищна рада</t>
  </si>
  <si>
    <t xml:space="preserve"> ДП «Цумансьське ЛГ»,</t>
  </si>
  <si>
    <t>Рішення облвикрнкому від 26.05.1992 №132</t>
  </si>
  <si>
    <t>Озеро Невидимка</t>
  </si>
  <si>
    <t>Цуманські джерела</t>
  </si>
  <si>
    <t>Путилівка</t>
  </si>
  <si>
    <t>Озерце</t>
  </si>
  <si>
    <t>Озеро</t>
  </si>
  <si>
    <t>Гор’янівські джерела</t>
  </si>
  <si>
    <t>Затурцівські джерела</t>
  </si>
  <si>
    <t>Рішення облвиконкому від 26.09.77 № 468-р</t>
  </si>
  <si>
    <t>Витік р.Турії</t>
  </si>
  <si>
    <t>Турійські джерела</t>
  </si>
  <si>
    <t>Теремнівські ставки</t>
  </si>
  <si>
    <t>м.Луцьк, вул.Теремнівська</t>
  </si>
  <si>
    <t>Розпорядження облради від 3.03.93 № 18-р                               Рішення обласної ради від 04.11.2011 № 7/21</t>
  </si>
  <si>
    <t>Попова криниця</t>
  </si>
  <si>
    <t>Джерело Чайка</t>
  </si>
  <si>
    <t>Джерело Трактова криниця</t>
  </si>
  <si>
    <t>Джерело Польова криниця</t>
  </si>
  <si>
    <t>Оконські джерела</t>
  </si>
  <si>
    <t>Криничка</t>
  </si>
  <si>
    <t>Разом - 16</t>
  </si>
  <si>
    <t>Урочище Бискупичі</t>
  </si>
  <si>
    <t>зоологічна</t>
  </si>
  <si>
    <t>Поселення бобрів</t>
  </si>
  <si>
    <t>Чапля</t>
  </si>
  <si>
    <t>Камінь-Каширський р-н, ДП „Камінь-Каширське ЛГ", Добренське лісництво л-во, кв.17 вид.66, 67, 68</t>
  </si>
  <si>
    <t>Чорний бусол</t>
  </si>
  <si>
    <t>Урочище Ревні</t>
  </si>
  <si>
    <t>Ялиновий ліс</t>
  </si>
  <si>
    <t>Козакова нива</t>
  </si>
  <si>
    <t>Розпорядження облвиконкому від 26.09.77 № 468-р</t>
  </si>
  <si>
    <t>Разом - 7</t>
  </si>
  <si>
    <t>Слов’янський</t>
  </si>
  <si>
    <t>Берестечківський</t>
  </si>
  <si>
    <t>УЖКГ Берестечківської міськради</t>
  </si>
  <si>
    <t>Горохівський</t>
  </si>
  <si>
    <t>УЖКГ Горохівської міськради</t>
  </si>
  <si>
    <t>Макаревичівський</t>
  </si>
  <si>
    <t>Першотравневий</t>
  </si>
  <si>
    <t>ДП "Ківерцівське ЛГ" Боголюбське л-во. кв.9, вид.7-13, 14</t>
  </si>
  <si>
    <t>Садиба Липинського</t>
  </si>
  <si>
    <t>Волинський краєзнавчий музей</t>
  </si>
  <si>
    <t>Любешівський</t>
  </si>
  <si>
    <t>Любешівська селищна рада</t>
  </si>
  <si>
    <t>Фермерське господарство "Аміла"</t>
  </si>
  <si>
    <t xml:space="preserve"> Рішення Волинської обласної ради від 31.07.2014 №27/64 «Про збереження і розвиток природно-заповідного фонду»</t>
  </si>
  <si>
    <t>Розпорядження Волинської обласної ради народних депутатів від 03.03.1993 № 18-р "Про утворення нових заповідних формувань на базі цінних природних об'єктів і територій в області"</t>
  </si>
  <si>
    <t>Рішення виконачовго комітету Волинської обласної ради депутатів трудящих від 11.07.72 № 255 "Про віднесення окремих пам’яток природи місцевого значення області до нової категорії заповідності"</t>
  </si>
  <si>
    <t>Ковельський р-н , Голобська селишна рада, с. Поповичі</t>
  </si>
  <si>
    <t>Голобська селишна рада</t>
  </si>
  <si>
    <t>Гулівський</t>
  </si>
  <si>
    <t>Ковельський р-н, СЛАТ „Тур”Підрізьке лісництво кв. 1, 4</t>
  </si>
  <si>
    <t xml:space="preserve">6. Загальнозоологічний заказник місцевого значення «Зубр» </t>
  </si>
  <si>
    <t>1. Орнітологічний заказник місцевого значення «Муравище-1»</t>
  </si>
  <si>
    <t>2. Орнітологічний заказник місцевого значення «Муравище-2»</t>
  </si>
  <si>
    <t>Разом - 30</t>
  </si>
  <si>
    <t xml:space="preserve">Рішення Волинської обласної ради від 20.12.2018 № 22/9 "Про збереження і розвиток природно-заповідного фонду" </t>
  </si>
  <si>
    <t>ДП "Поліське ЛГ"</t>
  </si>
  <si>
    <t xml:space="preserve">ДП "Горохівське ЛМГ" </t>
  </si>
  <si>
    <t>Разом парків-пам’яток садово-паркового мистецтва - 9</t>
  </si>
  <si>
    <t>Камінь-Каширсьий район, ДП СЛАП «Камінь-Каширськагроліс», Полицівське л-во, кв.10,11,61, Сошичненське л-во, кв.1,2, Бузаківськие л-во, кв.25-30,40,42,43,45,47-50,52-55,58, кв.63вид. 1,2,10, кв. 64</t>
  </si>
  <si>
    <t>Камінь-Каширський район, ДП „Камінь-Каширське ЛГ” Велико-Обзирське л-во кв. 31 вид. 19, кв.32 вид. 1, 15</t>
  </si>
  <si>
    <t>Камінь-Каширсьий р-н, ДП СЛАП «Камінь-Каширськагроліс», Бузаківське л-во кв.46 вид.3-21,25-38,41-48,52-60</t>
  </si>
  <si>
    <t>Камінь-Каширський р-н, ДП „Камінь-Каширське ЛГ", Добренське лісництво, кв.11 вид.1</t>
  </si>
  <si>
    <t>Рішення обласної ради народних депутатів від 17.03.94 № 17/19</t>
  </si>
  <si>
    <t>Камінь-Каширський р-н, ДП „Камінь-Каширське ЛГ”, Добренське л-во, кв.5, вид.26</t>
  </si>
  <si>
    <t>Камінь-Каширський р-н, Сошичненська (колишня Качинська) сільська рада, с. Качин</t>
  </si>
  <si>
    <t>Камінь-Каширський р-н, Камінь-Каширська міська (колишня Добренська сільська) рада, ДП СЛАП «Камінь-Каширськагроліс» Бузаківське л-во кв. 4 вид. 43-59</t>
  </si>
  <si>
    <t>Рішення виконачовго комітету Волинської обласної ради депутатів трудящих від 11.07.72 № 255</t>
  </si>
  <si>
    <t>Рішення облвиконкому від 20.11.86 № 361</t>
  </si>
  <si>
    <t>Рішення Волинської обласної ради народних депутатів від 26.11.84 № 354</t>
  </si>
  <si>
    <t>Соснинка</t>
  </si>
  <si>
    <t>Рішення Волинської обласної Ради народних депутатів від 17.03.94 № 17/19</t>
  </si>
  <si>
    <t xml:space="preserve">ДП "Волинський військовий лісгосп" </t>
  </si>
  <si>
    <t>Ковельський р-н, ДП "Волинський військовий лісгосп", Черемошнянське л-во, кв. 5, 13, 20, 21, 28, Поворське л-во, кв. 6, 11, 18, 25, 33, 43, 47</t>
  </si>
  <si>
    <t>ДП "Волинський військовий лісгосп"</t>
  </si>
  <si>
    <t>Ковельський р-н, ДП "Волинський військовий лісгосп", Поворське л-во кв. 28 вид.45-48, кв. 29 вид. 51-53, кв.38 вид. 27-29, кв. 39 вид. 1-6</t>
  </si>
  <si>
    <t>Камінь-Каширський р-н, ДП "Волинський військовий лісгосп", Бахівське лісництво кв. 3 вид. 3, 20-47, кв. 4 вид. 49-60, кв. 17 вид. 1-9, 39, 47, кв. 18 вид. 1-11</t>
  </si>
  <si>
    <t xml:space="preserve">ДП „Волинський військовий лісгосп" </t>
  </si>
  <si>
    <t>Камінь-Каширський р-н, ДП „Волинський військовий лісгосп" Бахівське лісництво 38 вид. 33-53, кв. 39 вид. 41-61, кв. 40 вид. 48-57, 74-83, кв. 41 вид 38-53, кв. 42, 43, кв. 47 вид. 58, 66-75, 77, 78, 80, кв. 48 вид. 33-45, кв. 49 вид. 19-48, кв. 50, 51, 52, 53, 54, кв. 59 вид. 1-8, 72, 73, 76, кв. 60, 61</t>
  </si>
  <si>
    <t>загальногеологічний</t>
  </si>
  <si>
    <t>Ковельський (Старвижівський) р-н, ДП «Старовижівське ЛГ», Синівське лісництво кв. 34 вид.26-71</t>
  </si>
  <si>
    <t>Рішення облвиконкому від 15.07.74 № 273</t>
  </si>
  <si>
    <t xml:space="preserve">Сосна звичайна </t>
  </si>
  <si>
    <t xml:space="preserve">Рішення виконачовго комітету Волинської обласної ради депутатів трудящих від 11.07.72 № 255 </t>
  </si>
  <si>
    <t>Сереховичівська сільська рада</t>
  </si>
  <si>
    <t>Дубечненська сільська рада</t>
  </si>
  <si>
    <t>Ковельський (колишній Старовижівський) р-н, Старовижівська селищна (колишня Нововижівська сільська) рада</t>
  </si>
  <si>
    <t>ДП „Ківерцівське ЛГ”, Дернівська сільська рада, ДП "Звірівське ЛГ"</t>
  </si>
  <si>
    <t>ДП "Турійське ЛГ"</t>
  </si>
  <si>
    <t>Ковельський (колишній Турійський) р-н, Турійська селищна (колишня Дольська сільська) рада, с.Дольськ</t>
  </si>
  <si>
    <t>Створено рішенням облради від 17.03.1994 № 17/19, реорганізовано рішенням облради від 30.05.2000 №12/3</t>
  </si>
  <si>
    <t>Ковельський (колишній Турійський) р-н, Турійська селищна (колишня Новодвірська сільська) рада</t>
  </si>
  <si>
    <t>Ковельський (колишній Турійський) р-н, Оваднівська (колишня Овлочинська) сільська рада, с.Овлочин</t>
  </si>
  <si>
    <t>Розпорядження облради від 03.03.93 № 18</t>
  </si>
  <si>
    <t>Розпорядження представника Президента України у Волинській області від 26.05.92 № 132</t>
  </si>
  <si>
    <t>Рішення Волинської обласної ради від 20.12.2018 № 22/9</t>
  </si>
  <si>
    <t>Ковельський р-н, ДП „Ковельське ЛГ”, Ковельське л-во, кв.6-20</t>
  </si>
  <si>
    <t>Розпорядження облради від 20.12.93 № 15/6</t>
  </si>
  <si>
    <t>Радовичівський</t>
  </si>
  <si>
    <t>Ковельський р-н, ДП „Ковельське ЛГ”, Радовичівське л-во, кв.22, вид.1, 25</t>
  </si>
  <si>
    <t>Розпорядження облради від 3.03.93 № 18-р</t>
  </si>
  <si>
    <t>Скулинський</t>
  </si>
  <si>
    <t>Ковельський р-н, ДП „Ковельське ЛГ" Білинське лісництво  л-во, кв.63,66</t>
  </si>
  <si>
    <t>Літинський</t>
  </si>
  <si>
    <t>Ковельський р-н, ДП „Ковельське ЛГ”, Радовичівське л-во, кв.15,16</t>
  </si>
  <si>
    <t>Калинівські кринички</t>
  </si>
  <si>
    <t>Ковельський р-н, Люблинецька селищна рада</t>
  </si>
  <si>
    <t>Люблинецька селищна рада</t>
  </si>
  <si>
    <t>Рішення облради від 30.05.2000 № 12/3</t>
  </si>
  <si>
    <t>Ковельське СЛАП „Тур”</t>
  </si>
  <si>
    <t>Рішення облради від 10.02.95 № 3/5</t>
  </si>
  <si>
    <t>Кашівський</t>
  </si>
  <si>
    <t>Градиський</t>
  </si>
  <si>
    <t>Розпорядження облдержадміністрації від 12.02.97 № 94</t>
  </si>
  <si>
    <t>Осницький</t>
  </si>
  <si>
    <t>ДП „Колківське ЛГ”</t>
  </si>
  <si>
    <t>Рішенням облради від 30.05.2000 № 12/3, розширений рішенням облради від 27.12.2006 № 7/29 на 743,2 га.</t>
  </si>
  <si>
    <t>Граддівський</t>
  </si>
  <si>
    <t>Рішенням облради від 18.08.2000 № 13/6, розширений рішенням облради від 27.12.2006 № 7/29 на 379,6.</t>
  </si>
  <si>
    <t>Красновільський</t>
  </si>
  <si>
    <t>Рішення облради 27.12.2006 № 7/29</t>
  </si>
  <si>
    <t>Рудниківський</t>
  </si>
  <si>
    <t>Бистряки</t>
  </si>
  <si>
    <t>ДП „Любомльське ЛГ”</t>
  </si>
  <si>
    <t>Рішення облради від 7.03.2001 № 16/11</t>
  </si>
  <si>
    <t>Чернявське</t>
  </si>
  <si>
    <t>Розпорядження облдержадміністрації від 16.10.96 № 551</t>
  </si>
  <si>
    <t>Королівка</t>
  </si>
  <si>
    <t>Рішення облради від 3.12.2002 № 4/5</t>
  </si>
  <si>
    <t>Майдан</t>
  </si>
  <si>
    <t>Хотешівський</t>
  </si>
  <si>
    <t>Камінь-Каширський р-н, ДП „Камінь-Каширське  ЛГ”, Добренське л-во, кв.3 вид.1-55, кв.4 вид.1-26</t>
  </si>
  <si>
    <t xml:space="preserve"> ДП „Камінь-Каширське ЛГ”</t>
  </si>
  <si>
    <t>Рішення облради від 22.12.2005 № 24/11</t>
  </si>
  <si>
    <t>Стенжаричівський</t>
  </si>
  <si>
    <t>лісовий</t>
  </si>
  <si>
    <t>Рішення облвиконкому від 31.10.1991 № 226</t>
  </si>
  <si>
    <t>Нехворощі</t>
  </si>
  <si>
    <t>Новосілки</t>
  </si>
  <si>
    <t>Липовий гай</t>
  </si>
  <si>
    <t xml:space="preserve">Зимнівська сільська рада, ДП „Володимир-Волинське ЛМГ” </t>
  </si>
  <si>
    <t>Микуличі</t>
  </si>
  <si>
    <t>ДП „Володимир-Волинське ЛМГ”, Микуличівське л-во, кв.34, вид.14, 32</t>
  </si>
  <si>
    <t>Селікатний</t>
  </si>
  <si>
    <t>Камінь-Каширський р-н, ДП СЛАП «Камінь-Каширськагроліс», Полицівське л-во, кв.3 вид.29,31,32,37,42,46,47,55,59</t>
  </si>
  <si>
    <t>Ново-Червищанський</t>
  </si>
  <si>
    <t>Камінь-Каширський р-н, ДП СЛАП «Камінь-Каширськагроліс» Тоболівське л-во кв. 14 вид. 4, 8</t>
  </si>
  <si>
    <t>Рішення облвиконкому від 18.03.82 № 134</t>
  </si>
  <si>
    <t>Діброва</t>
  </si>
  <si>
    <t>Камінь-Каширський р-н, ДП СЛАП «Камінь-Каширськагроліс», Кримнівське л-во, кв.8 вид.56</t>
  </si>
  <si>
    <t>Карпилівський</t>
  </si>
  <si>
    <t>Камінь-Каширський р-н, ДП „Камінь-Каширське ЛГ”, Карпилівське л-во, кв.13, вид.18</t>
  </si>
  <si>
    <t>Поступельський</t>
  </si>
  <si>
    <t>Цуманський</t>
  </si>
  <si>
    <t>Дольський</t>
  </si>
  <si>
    <t>ДП „Любешівське ЛМГ”</t>
  </si>
  <si>
    <t>Рішення облради від 25.07.2003 № 6/33</t>
  </si>
  <si>
    <t>Пнівенський</t>
  </si>
  <si>
    <t>Білоозерський</t>
  </si>
  <si>
    <t>Підсвиння</t>
  </si>
  <si>
    <t>Підгороднянський</t>
  </si>
  <si>
    <t>Заріччя</t>
  </si>
  <si>
    <t>Граддівська дубина</t>
  </si>
  <si>
    <t>Карасинський</t>
  </si>
  <si>
    <t>Розпорядження облвиконкому від 20.11.86 № 361-р</t>
  </si>
  <si>
    <t>Маневицький</t>
  </si>
  <si>
    <t>Дубина</t>
  </si>
  <si>
    <t>Смольне</t>
  </si>
  <si>
    <t>Рішення облвиконкому від 26.07.83 № 272</t>
  </si>
  <si>
    <t>Гірницький</t>
  </si>
  <si>
    <t>Доманівський</t>
  </si>
  <si>
    <t>Смоляри-1</t>
  </si>
  <si>
    <t>ДП „Старовижівське ЛГ”</t>
  </si>
  <si>
    <t>Смоляри-2</t>
  </si>
  <si>
    <t>Вижівська дача</t>
  </si>
  <si>
    <t>Мокрецький</t>
  </si>
  <si>
    <t>ДП „Турійське ЛГ”</t>
  </si>
  <si>
    <t>Кульчинська соснина</t>
  </si>
  <si>
    <t>Кошляк Радовичівський</t>
  </si>
  <si>
    <t>Ліски</t>
  </si>
  <si>
    <t>Рішення облради від 4.05.95 № 4/5</t>
  </si>
  <si>
    <t>Ялинник</t>
  </si>
  <si>
    <t>Рішення облради від 9.12.98 № 4/3</t>
  </si>
  <si>
    <t>Ростанський</t>
  </si>
  <si>
    <t>Мощаницький</t>
  </si>
  <si>
    <t>ДП «Цуманське ЛГ»</t>
  </si>
  <si>
    <t>Березово-вільховий</t>
  </si>
  <si>
    <t>Рішення облради від 12.03.12 № 10/67</t>
  </si>
  <si>
    <t>Сяньків луг</t>
  </si>
  <si>
    <t>Разом - 39</t>
  </si>
  <si>
    <t>Грузьке болото</t>
  </si>
  <si>
    <t>Рішення облради від 3.12.02 № 4/5</t>
  </si>
  <si>
    <t>Підрічанський</t>
  </si>
  <si>
    <t>Камінь-Каширський р-н, ДП „Камінь-Каширське ЛГ”, Нуйнівське л-во, кв.19, вид.6,10</t>
  </si>
  <si>
    <t>Рішення облвиконкому від 30.12.80 № 493</t>
  </si>
  <si>
    <t>Камінь-Каширський р-н, ДП „Камінь-Каширське ЛГ”, Карпилівське л-во, кв.4 вид.14,62</t>
  </si>
  <si>
    <t>Верхівський</t>
  </si>
  <si>
    <t>Мочурівський</t>
  </si>
  <si>
    <t>Рішення виконавчого комітету Волинської обласної ради народних депутатів від 31.10.1991 № 226</t>
  </si>
  <si>
    <t xml:space="preserve">Рішення виконавчого комітету Волинської обласної ради народних депутатів від 31.10.1991 № 226 </t>
  </si>
  <si>
    <t>Ковельський р-н, Велицька (колишня Мельниківська) сільська рада</t>
  </si>
  <si>
    <t>Вільшанник-1</t>
  </si>
  <si>
    <t>Рішення Волинської обласної ради народних депутатів від 26.11.1984 №354 (створено), рішення облради від 07.03.2001 № 16/11 (реорганізовано)</t>
  </si>
  <si>
    <t xml:space="preserve">Рішення виконачовго комітету Волинської обласної ради депутатів трудящих від 11.07.72 № 255  </t>
  </si>
  <si>
    <t>Замлинщина</t>
  </si>
  <si>
    <t xml:space="preserve">Рішення Волинської обласної ради від 02.02.2017 № 10/49 </t>
  </si>
  <si>
    <t>Рішення Волинської обласної Ради народних депутатів від 23.11.1979 №401</t>
  </si>
  <si>
    <t>Дуби - велетні</t>
  </si>
  <si>
    <t>Муравищанська діброва</t>
  </si>
  <si>
    <t>Розпорядження Волинської обласної Ради  народних депутатів від 03.03.93 № 18</t>
  </si>
  <si>
    <t>Рішення облради від 21.06.2012 № 12/35</t>
  </si>
  <si>
    <t>Розпорядження виконкому обласної Ради депутатів трудящих від 29.09.75 № 393-р</t>
  </si>
  <si>
    <t>Ковельський (колишній Ратнівський) р-н, ДП „Ратнівське ЛМГ”, Заболотівське л-во, кв.21, вид.17,18</t>
  </si>
  <si>
    <t>Луцький р-н, ДП „Ківерцівське ЛГ”, Воротнівське л-во, кв.18-40</t>
  </si>
  <si>
    <t>Камінь-Каширський р-н, ДП „Камінь-Каширське ЛГ”, Нуйнівське л-во, кв.5, вид. 20</t>
  </si>
  <si>
    <t>Нуйнівський</t>
  </si>
  <si>
    <t>Камінь-Каширський р-н, ДП „Камінь-Каширське ЛГ”, Нуйнівське л-во, кв.13, вид.5,10,19</t>
  </si>
  <si>
    <t>Залазький</t>
  </si>
  <si>
    <t>Камінь-Каширський р-н, ДП „Камінь-Каширське ЛГ”, Видертське л-во, кв.32 вид.7</t>
  </si>
  <si>
    <t>Поступельський журавлинник</t>
  </si>
  <si>
    <t>Камінь-Каширський р-н, ДП „Камінь-Каширське ЛГ” Добренське л-во кв. 43 вид. 46, кв. 48 вид. 1</t>
  </si>
  <si>
    <t>ДП „Камінь-Каширський ЛГ”</t>
  </si>
  <si>
    <t>Лісова алея</t>
  </si>
  <si>
    <t>Задибський</t>
  </si>
  <si>
    <t>Ковельський р-н, ДП «Ковельське ЛГ», Зеленівське л-во, кв.22,24,30</t>
  </si>
  <si>
    <t>ДП «Ковельське ЛГ»</t>
  </si>
  <si>
    <t>Лісова дача</t>
  </si>
  <si>
    <t>Ковельський р-н, ДП «Ковельське ЛГ», Білинське л-во, кв.65, вид. 52-55</t>
  </si>
  <si>
    <t>Мосирський</t>
  </si>
  <si>
    <t>ДП «Любомльське ЛГ»</t>
  </si>
  <si>
    <t>Любомльський</t>
  </si>
  <si>
    <t>Рішення облвиконкому від 4.09.85 № 301</t>
  </si>
  <si>
    <t>Любче</t>
  </si>
  <si>
    <t>Тойкутська сільська рада</t>
  </si>
  <si>
    <t>Череваський</t>
  </si>
  <si>
    <t>Вовчецький</t>
  </si>
  <si>
    <t>Колодіївський</t>
  </si>
  <si>
    <t>Костюхнівський</t>
  </si>
  <si>
    <t>Підлузький</t>
  </si>
  <si>
    <t>Мизівська дача</t>
  </si>
  <si>
    <t>Озерище</t>
  </si>
  <si>
    <t>Дубовий закіт</t>
  </si>
  <si>
    <t>Генетичний резерват сосни</t>
  </si>
  <si>
    <t>Рішення обласної ради від 31.07.2014 № 27/64</t>
  </si>
  <si>
    <t>Разом - 27</t>
  </si>
  <si>
    <t>Устилузький</t>
  </si>
  <si>
    <t>загально-зоологічний</t>
  </si>
  <si>
    <t>ДП „Володимир-Волинсье ЛМГ”</t>
  </si>
  <si>
    <t>Ішівський</t>
  </si>
  <si>
    <t>Бужанівська дача</t>
  </si>
  <si>
    <t>ДП „Горохівське ЛМГ”</t>
  </si>
  <si>
    <t xml:space="preserve"> Павлівський</t>
  </si>
  <si>
    <t xml:space="preserve"> Прибужжя</t>
  </si>
  <si>
    <t>Розпорядження облради від 3.03.93 № 18-р, розширено рішенням облради від 22.12.05 № 24/11</t>
  </si>
  <si>
    <t xml:space="preserve"> Гвозди</t>
  </si>
  <si>
    <t>Берестянський</t>
  </si>
  <si>
    <t>ДП "Цуманське ЛГ"</t>
  </si>
  <si>
    <t>Зубр</t>
  </si>
  <si>
    <t>Рішення облради від: 18.08.2000 № 13/6; 16.12.2003 № 13/6; 28.11.2008 №24/14; 21.06.2012 №12/35, 31.07.2014 №27/64</t>
  </si>
  <si>
    <t>Урочище Стахор</t>
  </si>
  <si>
    <t>Рішення облради від 4.11.97 № 12/4</t>
  </si>
  <si>
    <t>Шепель</t>
  </si>
  <si>
    <t>Луцький р-н, с.Шепель, с. Усичі</t>
  </si>
  <si>
    <t>Розпорядження Представника Президента України у Волинській області від 26.05.1992 №132, Рішення Волинської обласної ради від 18.10.2005 № 23/6 "Про збереження і розвиток природно-заповідного фонду"</t>
  </si>
  <si>
    <t>Гнідавське болото</t>
  </si>
  <si>
    <t>КП "Парки та сквери м. Луцька", Боратинська сільська рада</t>
  </si>
  <si>
    <t>Тоболівський</t>
  </si>
  <si>
    <t>ДП СЛАП "Камінь-Каширськагроліс"</t>
  </si>
  <si>
    <t>Буг</t>
  </si>
  <si>
    <t>Вишнівська та Рівненська сільські ради, ДП «Любомльске ЛГ», ДП "Прибузьке ЛГ"</t>
  </si>
  <si>
    <t>Губинський резерват</t>
  </si>
  <si>
    <t>Тельчівський</t>
  </si>
  <si>
    <t>Рішення облради від 18.08.2000 № 13/6</t>
  </si>
  <si>
    <t>Соф’янівський резерват</t>
  </si>
  <si>
    <t>Городоцький</t>
  </si>
  <si>
    <t>Чорторийський</t>
  </si>
  <si>
    <t>ДП „Поліське ЛГ”</t>
  </si>
  <si>
    <t>Локоття</t>
  </si>
  <si>
    <t>ДП «Маневицьке ЛГ», Прилісненська сільська рада</t>
  </si>
  <si>
    <t>Лазнища</t>
  </si>
  <si>
    <t>Липине</t>
  </si>
  <si>
    <t>Смолярівський</t>
  </si>
  <si>
    <t>Старовижівський</t>
  </si>
  <si>
    <t>Дубечнівський</t>
  </si>
  <si>
    <t>Соловичівський</t>
  </si>
  <si>
    <t>Озерянський</t>
  </si>
  <si>
    <t>Осівський</t>
  </si>
  <si>
    <t>Бобли</t>
  </si>
  <si>
    <t>Туричанський</t>
  </si>
  <si>
    <t>Кемпа</t>
  </si>
  <si>
    <t>Рішення Волинської облради від 16.12.2003 №9/12</t>
  </si>
  <si>
    <t>Різнолісся</t>
  </si>
  <si>
    <t>Ясенівка</t>
  </si>
  <si>
    <t>Камінь-Каширський р-н, ДП СЛАП «Камінь-Каширськагроліс» Боровненське л-во кв. 31 вид.43,46, кв. 32 вид. 22,42,45-47, кв 33 вид. 1,3,12,18, кв. 38 вид.19-23, 25-27,31-34,37,38, кв. 40 вид. 3,32,33</t>
  </si>
  <si>
    <t>Рішення обласної ради від 04.11.2011 № 7/21</t>
  </si>
  <si>
    <t>Дубова</t>
  </si>
  <si>
    <t>Разом - 34</t>
  </si>
  <si>
    <t>Холонів</t>
  </si>
  <si>
    <t>орнітологічний</t>
  </si>
  <si>
    <t>Муравище-1</t>
  </si>
  <si>
    <t>Муравище-2</t>
  </si>
  <si>
    <t>Радошин</t>
  </si>
  <si>
    <t>Кулики</t>
  </si>
  <si>
    <t>Чаруків</t>
  </si>
  <si>
    <t>Пташиний гай</t>
  </si>
  <si>
    <t>м. Луцьк</t>
  </si>
  <si>
    <t>КП «Парки та сквери м. Луцька»</t>
  </si>
  <si>
    <t>Чорний бусел</t>
  </si>
  <si>
    <t>Вовчицький</t>
  </si>
  <si>
    <t>Вовча будка</t>
  </si>
  <si>
    <t>Чорна долина</t>
  </si>
  <si>
    <t>Урочище Костянове</t>
  </si>
  <si>
    <t>Рокинівський</t>
  </si>
  <si>
    <t>Рішення облради від 16.12.2003 № 9/12, 28.11.2008 № 24/14</t>
  </si>
  <si>
    <t>Лобаниха</t>
  </si>
  <si>
    <t>Рішення облради від 16.12.2003 № 9/12</t>
  </si>
  <si>
    <t xml:space="preserve"> Разом - 15</t>
  </si>
  <si>
    <t>Луга</t>
  </si>
  <si>
    <t>гідрологічний</t>
  </si>
  <si>
    <t>Гнила Липа</t>
  </si>
  <si>
    <t>Озеро Лука</t>
  </si>
  <si>
    <t>Озеро Озюрко</t>
  </si>
  <si>
    <t>Камінь-Каширський р-н, ДП „Камінь-Каширське ЛГ” Видертське л-во кв. 47 вид.7</t>
  </si>
  <si>
    <t>Озеро Сошичне</t>
  </si>
  <si>
    <t>Камінь-Каширський р-н, ДП „Камінь-Каширське ЛГ”Нуйнівське л-во кв. 7 вид.9</t>
  </si>
  <si>
    <t>Озеро Мочуліно</t>
  </si>
  <si>
    <t>Камінь-Каширський р-н, ДП „Камінь-Каширське ЛГ” Нуйнівське л-во кв. 14 вид. 7</t>
  </si>
  <si>
    <t>Озеро Стобихівське</t>
  </si>
  <si>
    <t>Цир</t>
  </si>
  <si>
    <t>Камінь-Каширський р-н, ДП „Камінь-Каширське ЛГ” Клітицьке л-во кв. 23 вид. 2,7,9,14,15,20</t>
  </si>
  <si>
    <t>Озеро Карасино</t>
  </si>
  <si>
    <t>Камінь-Каширський р-н, ДП „Камінь-Каширське ЛГ”, Нуйнівське л-во кв. 4 вид. 18</t>
  </si>
  <si>
    <t>Озеро Скомирське</t>
  </si>
  <si>
    <t>Турський</t>
  </si>
  <si>
    <t>Великообзирський</t>
  </si>
  <si>
    <t>Соминський</t>
  </si>
  <si>
    <t>Ковельський р-н, Ковельське СЛАТ „Тур” Стеблівське л-во кв.27 вид. 31</t>
  </si>
  <si>
    <t>Ковельське СЛАТ „Тур”</t>
  </si>
  <si>
    <t>Окорський</t>
  </si>
  <si>
    <t>Затурцівська сільська рада</t>
  </si>
  <si>
    <t>Чорногузівський</t>
  </si>
  <si>
    <t>Холопичівський</t>
  </si>
  <si>
    <t>Луга-Свинорейка</t>
  </si>
  <si>
    <t>Рішення облради від 20.12.93 № 16/6, Рішення Волинської обласної ради від 02.02.2017 № 10/49 "Про збереження та розвиток природно-заповідного фонду"</t>
  </si>
  <si>
    <t>Серна</t>
  </si>
  <si>
    <t>Лучний</t>
  </si>
  <si>
    <t>Рішення облради від 4.05.95 № 4/5, Рішення Волинської обласної ради від 02.02.2017 № 10/49 "Про збереження та розвиток природно-заповідного фонду"</t>
  </si>
  <si>
    <t>Чорногузка</t>
  </si>
  <si>
    <t>Краєвид</t>
  </si>
  <si>
    <t>ДП ЕДГ "Еліта"</t>
  </si>
  <si>
    <t>Рішення облради від 18.08.2000 № 13/6, Рішення Волинської обласної ради від 02.02.2017 № 10/49 "Про збереження та розвиток природно-заповідного фонду"</t>
  </si>
  <si>
    <t>Рогізненський</t>
  </si>
  <si>
    <t>Цирський</t>
  </si>
  <si>
    <t>Рішення облвиконкому від 23.11.79 № 401</t>
  </si>
  <si>
    <t>Седлищенський</t>
  </si>
  <si>
    <t>Великоглушанський</t>
  </si>
  <si>
    <t>Ветлівський</t>
  </si>
  <si>
    <t>Гірківський</t>
  </si>
  <si>
    <t>Березичівський</t>
  </si>
  <si>
    <t>ДП СЛАП "Любешівагроліс"</t>
  </si>
  <si>
    <t>Бірківський</t>
  </si>
  <si>
    <t>Прип’ятський-1</t>
  </si>
  <si>
    <t xml:space="preserve"> Прип’ятський-2</t>
  </si>
  <si>
    <t>Прип’ятський-3</t>
  </si>
  <si>
    <t>Ямно</t>
  </si>
  <si>
    <t>ДП «Любешівське ЛМГ»</t>
  </si>
  <si>
    <t>Рішення облради від 25.07.03 № 6/33</t>
  </si>
  <si>
    <t>Світлий</t>
  </si>
  <si>
    <t xml:space="preserve"> ДП «Маневицьке ЛГ»</t>
  </si>
  <si>
    <t>Гірницьке болото</t>
  </si>
  <si>
    <t>Урочище Терешкове</t>
  </si>
  <si>
    <t>Велимченська сільська рада</t>
  </si>
  <si>
    <t>Броно</t>
  </si>
  <si>
    <t>Самарівська сільська рада</t>
  </si>
  <si>
    <t>Урочище Плав</t>
  </si>
  <si>
    <t>Річицький</t>
  </si>
  <si>
    <t>Оріхівський</t>
  </si>
  <si>
    <t>Озеро Чисте</t>
  </si>
  <si>
    <t>Озерця</t>
  </si>
  <si>
    <t>Залухівський</t>
  </si>
  <si>
    <t>Щедрогірський</t>
  </si>
  <si>
    <t>Озеро Радожичі</t>
  </si>
  <si>
    <t>Озеро Любовель</t>
  </si>
  <si>
    <t>Озеро Дошно</t>
  </si>
  <si>
    <t>Урочище Озеро</t>
  </si>
  <si>
    <t>Гурсько-Гривенський</t>
  </si>
  <si>
    <t>Падалівський</t>
  </si>
  <si>
    <t>Надстирський</t>
  </si>
  <si>
    <t>Вижівський</t>
  </si>
  <si>
    <t>Озеро Олеандра</t>
  </si>
  <si>
    <t>Озеро Велике</t>
  </si>
  <si>
    <t>Пулемецький</t>
  </si>
  <si>
    <t>Піщанський</t>
  </si>
  <si>
    <t>Озеро Поворське</t>
  </si>
  <si>
    <t>Рішення облради від 29.04.05 № 19/27</t>
  </si>
  <si>
    <t>Озеро Болотне</t>
  </si>
  <si>
    <t>Рішення облради від31.07.2014 № 27/64</t>
  </si>
  <si>
    <t>Дюна</t>
  </si>
  <si>
    <t>ДП «Старовижівське ЛГ»</t>
  </si>
  <si>
    <t>Разом - 1</t>
  </si>
  <si>
    <t>Соминець</t>
  </si>
  <si>
    <t>іхтіологічний</t>
  </si>
  <si>
    <t>Шацька селищна рада</t>
  </si>
  <si>
    <t>Заповідні урочища</t>
  </si>
  <si>
    <t>заповідне урочище</t>
  </si>
  <si>
    <t>Рішення виконавчого комітету Волинської обласної ради народних депутатів від 26.11.1984 № 354 "Про мережу територій і об"єктів природно-заповідного фонду області"</t>
  </si>
  <si>
    <t>Насадження сосни</t>
  </si>
  <si>
    <t>Цуманська пуща</t>
  </si>
  <si>
    <t>Рішення облради від 29.03.05 № 19/27; від 21.06.2012 № 12/35.</t>
  </si>
  <si>
    <t>Мощаницька дача</t>
  </si>
  <si>
    <t>Рішення облвиконкому від 23.11.79, № 401</t>
  </si>
  <si>
    <t>Ківерцівська дача-1</t>
  </si>
  <si>
    <t>Рішення облвиконкому від 4.11.97 № 12/4</t>
  </si>
  <si>
    <t>Ківерцівське</t>
  </si>
  <si>
    <t>Ківерцівська дача-6</t>
  </si>
  <si>
    <t>Папики</t>
  </si>
  <si>
    <t>Божетарня Культура</t>
  </si>
  <si>
    <t>Ківерцівський р-н, ДП "Цуманське ЛГ" Мощаницьке  л-во кв.72 вид.1-6,8,9, кв. 73, кв. 74 вид. 7-15, 19,20, кв. 76-78, кв. 79 вид. 1-15, 17-19</t>
  </si>
  <si>
    <t>Дубово-сосновий ліс-1</t>
  </si>
  <si>
    <t>Дубово-сосновий ліс-2</t>
  </si>
  <si>
    <t>Дубово-сосновий ліс-3</t>
  </si>
  <si>
    <t xml:space="preserve">Дубово-сосновий ліс-4 </t>
  </si>
  <si>
    <t>Дубово-сосновий ліс-5</t>
  </si>
  <si>
    <t>Радомишль</t>
  </si>
  <si>
    <t>Рішення облвиконкому від 15.12.78 № 532-р</t>
  </si>
  <si>
    <t>Озеро Глибоцьке</t>
  </si>
  <si>
    <t>Маневицький р-н, ДП "Городоцьке ЛГ" Городоцьке л-во кв.13, вид. 47, 51</t>
  </si>
  <si>
    <t>Озеро Тур</t>
  </si>
  <si>
    <t>Озеро Ченське</t>
  </si>
  <si>
    <t>Діброва-1</t>
  </si>
  <si>
    <t>Рішення облради від 16.12.03 № 9/12</t>
  </si>
  <si>
    <t>Зозулині черевички</t>
  </si>
  <si>
    <t>Гора конвалій</t>
  </si>
  <si>
    <t>Фермерське господарство «Ставеччина»</t>
  </si>
  <si>
    <t>Рішення обласної ради від 28.11.2008 № 24/14</t>
  </si>
  <si>
    <t>Садівська дача</t>
  </si>
  <si>
    <t>Рішення облради від 29.03.05 № 19/27 Рішення обласної ради від 04.11.2011 № 7/21 (зміна категорії із заповідного урочища на лісовий заказник за рішенням облради від 12.03.12 № 10/67, зміна категорії із лісового заказника  на заповідне урочище за рішенням облради № 27/64 від 31.07.2014)</t>
  </si>
  <si>
    <t>Гута</t>
  </si>
  <si>
    <t>ДП «Володимир-Волинське ЛМГ»,</t>
  </si>
  <si>
    <t>Рішення обласної ради від 21.06.2012 №12/35</t>
  </si>
  <si>
    <t>Красна гора</t>
  </si>
  <si>
    <t>Разом заповідних урочищ - 27</t>
  </si>
  <si>
    <t>Дерево бук, віком 150 років</t>
  </si>
  <si>
    <t>Розпорядження облвиконкому від 29.07.75 № 393-р</t>
  </si>
  <si>
    <t>Дуб велетень</t>
  </si>
  <si>
    <t xml:space="preserve">м.Володимир-Волинський </t>
  </si>
  <si>
    <t>УЖКГ Володимир-Волинської міськради</t>
  </si>
  <si>
    <t>Дуб звичайний 500 років</t>
  </si>
  <si>
    <t>Оваднівська сільська рада</t>
  </si>
  <si>
    <t>Бук велетень</t>
  </si>
  <si>
    <t>Рішення облвиконкому від 11.07.72 № 255</t>
  </si>
  <si>
    <t>Бук патріарх</t>
  </si>
  <si>
    <t>Ділянка лісу</t>
  </si>
  <si>
    <t>Дуб звичайний</t>
  </si>
  <si>
    <t>Камінь-Каширський р-н, ДП „Камінь-Каширське ЛГ”, Нуйнівське л-во. кв.16, берег о.Добре</t>
  </si>
  <si>
    <t>Смерека</t>
  </si>
  <si>
    <t>Камінь-Каширський р-н, с.Добре, ДП СЛАП "Камінь-Каширськагроліс" Бузаківське л-во кв. 4</t>
  </si>
  <si>
    <t>Камінь-Каширський р-н, ДП „Камінь-Каширське ЛГ”, Добренське  л-во кв. 20 вид. 45, кв. 23 вид. 1</t>
  </si>
  <si>
    <t>Рішення облвиконкому від 27.12.72 № 563</t>
  </si>
  <si>
    <t>Берізка</t>
  </si>
  <si>
    <t>Камінь-Каширський р-н, ДП „Камінь-Каширське ЛГ”, Добренське  л-во кв. 37 вид 39</t>
  </si>
  <si>
    <t>Клітицький ялинник</t>
  </si>
  <si>
    <t>Камінь-Каширський р-н, ДП „К.-Каширський ЛГ”, Видертське л-во кв. 54 вид. 32</t>
  </si>
  <si>
    <t>Ясен звичайний</t>
  </si>
  <si>
    <t>Розпорядження облвиконкому від 29.07.76 № 486-р</t>
  </si>
  <si>
    <t>Ділянка лісу-1</t>
  </si>
  <si>
    <t>Ділянка лісу-2</t>
  </si>
  <si>
    <t>Меморіальна діброва</t>
  </si>
  <si>
    <t>Сокиричі</t>
  </si>
  <si>
    <t>Дуб-патріарх</t>
  </si>
  <si>
    <t>Чистий дубняк</t>
  </si>
  <si>
    <t>Дубовик</t>
  </si>
  <si>
    <t>Лісодуб</t>
  </si>
  <si>
    <t>Дубососнина</t>
  </si>
  <si>
    <t>Богуславський ялинник</t>
  </si>
  <si>
    <t>Дуб-велетень</t>
  </si>
  <si>
    <t>Городищенські дуби</t>
  </si>
  <si>
    <t>Дубово-соснове насадження</t>
  </si>
  <si>
    <t>Дуби звичайні-велетні</t>
  </si>
  <si>
    <t>Ковельський р-н, с.Волошки, Колодяжненська сільська рада</t>
  </si>
  <si>
    <t>Колодяжненська сільська рада</t>
  </si>
  <si>
    <t>Соснина-1</t>
  </si>
  <si>
    <t>Ковельський р-н, ДП «Ковельське ЛГ», Скулинське л-во, кв.25 вид.54</t>
  </si>
  <si>
    <t>Лісова хаща</t>
  </si>
  <si>
    <t>Ковельський р-н, ДП «Ковельське ЛГ», Скулинське л-во, кв.26 вид.22, 23</t>
  </si>
  <si>
    <t>Соснова дача</t>
  </si>
  <si>
    <t>Ковельський р-н, ДП «Ковельське ЛГ», Скулинське л-во, кв.49 вид. 24,  27, 31</t>
  </si>
  <si>
    <t>Волога судіброва</t>
  </si>
  <si>
    <t>Ковельський р-н, ДП «Ковельське ЛГ», Білинське лісництво, кв.51 вид.55</t>
  </si>
  <si>
    <t>Ковельський р-н, ДП «Ковельське ЛГ», Ковельське лісництво , кв.50 вид.75</t>
  </si>
  <si>
    <t>Ковельський р-н, ДП «Ковельське ЛГ», Ковельське лісництво , кв.51 вид.50</t>
  </si>
  <si>
    <t>Соснянка</t>
  </si>
  <si>
    <t>Ковельський р-н, ДП «Ковельське ЛГ», Зеленівське л-во, кв.37 вид.3, 5, 7, 15, 23</t>
  </si>
  <si>
    <t>Сосновий бір</t>
  </si>
  <si>
    <t>Ковельський р-н, ДП «Ковельське ЛГ», Зеленівське лісництво, кв.37 вид.2, 4, 36</t>
  </si>
  <si>
    <t>Соснина-2</t>
  </si>
  <si>
    <t>Ковельський р-н, ДП «Ковельське ЛГ», Радовичівське лісництво кв.2 вид. 19, 20, 23</t>
  </si>
  <si>
    <t>Хвойна</t>
  </si>
  <si>
    <t>Ковельський р-н, ДП «Ковельське ЛГ», Ковельське л-во, кв.36 вид.6, 7,17</t>
  </si>
  <si>
    <t>Сосна звичайна велетень</t>
  </si>
  <si>
    <t>ДП «Володимир-Волинське ЛМГ»</t>
  </si>
  <si>
    <t>Дуб звичайний велетень-1</t>
  </si>
  <si>
    <t>Дуб звичайний велетень-2</t>
  </si>
  <si>
    <t>Розпорядження облвиконкому від 29.10.76 № 486-р</t>
  </si>
  <si>
    <t>Модриновий ліс</t>
  </si>
  <si>
    <t>Група дубів Велетнів</t>
  </si>
  <si>
    <t>Меморіал</t>
  </si>
  <si>
    <t>Дубовий гай</t>
  </si>
  <si>
    <t>Платан західний</t>
  </si>
  <si>
    <t>В’язівенська</t>
  </si>
  <si>
    <t>ДП СЛАП «Любешівагроліс»</t>
  </si>
  <si>
    <t>Сосна веймутова</t>
  </si>
  <si>
    <t>Група дубів-1</t>
  </si>
  <si>
    <t>Група дубів-2</t>
  </si>
  <si>
    <t>Ділянка лісу -1</t>
  </si>
  <si>
    <t>Група дубів звичайних</t>
  </si>
  <si>
    <t>Дуб звичайний велетень</t>
  </si>
  <si>
    <t>ДП «Прибузьке ЛГ»</t>
  </si>
  <si>
    <t>Гряда-1</t>
  </si>
  <si>
    <t>Гряда-2</t>
  </si>
  <si>
    <t>Урочище ялинник</t>
  </si>
  <si>
    <t>Кокоровець</t>
  </si>
  <si>
    <t>Дев'яте</t>
  </si>
  <si>
    <t>Чорторийський ялинник</t>
  </si>
  <si>
    <t>ДП «Поліське ЛГ»</t>
  </si>
  <si>
    <t>Оконський ялинник</t>
  </si>
  <si>
    <t>ДП «Маневицьке ЛГ»</t>
  </si>
  <si>
    <t>Соснова субір</t>
  </si>
  <si>
    <t>Дуб звичайний-1</t>
  </si>
  <si>
    <t>Дуб звичайний-2</t>
  </si>
  <si>
    <t>Дуб звичайний-3</t>
  </si>
  <si>
    <t>Журавичівська</t>
  </si>
  <si>
    <t>Городоцький ялинник</t>
  </si>
  <si>
    <t>Красний дуб</t>
  </si>
  <si>
    <t>Кедр сибірський</t>
  </si>
  <si>
    <t>Гірницький ялинник</t>
  </si>
  <si>
    <t>Мацеївські дачі</t>
  </si>
  <si>
    <t>Береза чорна</t>
  </si>
  <si>
    <t>Служба автомобільних доріг у Волинській області</t>
  </si>
  <si>
    <t>Рішення облвиконкому від 25.09.73 № 312-р</t>
  </si>
  <si>
    <t>Дуб Болеслава Пруса</t>
  </si>
  <si>
    <t>Рішенням обласної ради від 04.11.2011 № 7/21</t>
  </si>
  <si>
    <t>Замостянський в'яз</t>
  </si>
  <si>
    <t>Дуби скельні-1</t>
  </si>
  <si>
    <t>ДП "Ковельське ЛГ" Углівське л-во, кв. 22 вид.22-27.</t>
  </si>
  <si>
    <t>ДП „Любомльське ЛГ”, Головненське л-во, кв.6, вид.17</t>
  </si>
  <si>
    <t>ДП "Городоцьке ЛГ" Городоцьке л-во, кв. 24 вид. 23.</t>
  </si>
  <si>
    <t>Разом - 62</t>
  </si>
  <si>
    <t>Разом - 28</t>
  </si>
  <si>
    <t>Разом заказників - 210</t>
  </si>
  <si>
    <t xml:space="preserve">Загальна площа ПЗФ з врахуванням тих територій, що ввійшли до складу інших, га </t>
  </si>
  <si>
    <t xml:space="preserve">Відсоток заповідності відповідно до загальної площі ПЗФ, % </t>
  </si>
  <si>
    <t>Заказники місцевого значення</t>
  </si>
  <si>
    <t>Пам’ятки природи місцевого значення</t>
  </si>
  <si>
    <t>Разом - 9</t>
  </si>
  <si>
    <t xml:space="preserve">ДП "Волинський військовий лісгосп": Бережницьке лісництво кв. 16 вид. 5-7,9-23, 25, 34, 35, кв. 17 вид. 2-8, 11-17, 21-24, 26-61, кв. 23 вид. 14, 20, 20.1, 23-25, 27, 28, кв. 24, 25, кв. 32 вид. 5, 9-11, 14, 20, 20.1, 37, кв. 33, 34, 40, кв. 41 вид. 1-3, 8-11,16, 16.1, 30 </t>
  </si>
  <si>
    <t>Назва об'єкта ПЗФ</t>
  </si>
  <si>
    <t>Адміністративне розташування та місцезнаходження об’єкта ПЗФ (в тому числі квартали та виділи)</t>
  </si>
  <si>
    <t>Назва підприємства, організації, установи – землекористувача (землевласника), у віданні якого знаходиться об’єкт ПЗФ</t>
  </si>
  <si>
    <t>Рішення, згідно з якими створено (оголошено) даний об’єкт ПЗФ, змінено його, площу тощо</t>
  </si>
  <si>
    <t>Рішення облради від 20.12.1993 № 16/6</t>
  </si>
  <si>
    <t>Розпорядження Представника Президента України у Волинській області від 26.05.1992 №132 (реорганізований рішенням обласної ради від 30.05.2000 №12/3)</t>
  </si>
  <si>
    <t>Перемильський</t>
  </si>
  <si>
    <t>Рішення обласної ради від 30.05.2000 року № 12/3</t>
  </si>
  <si>
    <t xml:space="preserve">Рішення обласної ради
12.03.2020 № 29/22
</t>
  </si>
  <si>
    <t>Розпорядження Представника Президента України у Волинській області від 12.12.1995 № 213</t>
  </si>
  <si>
    <t>загальнозоологічний</t>
  </si>
  <si>
    <t>Фітеума</t>
  </si>
  <si>
    <t>рішення обласної ради від 12.03.2020 № 29/22</t>
  </si>
  <si>
    <t xml:space="preserve">Луцький (колишній Рожищенський) район, Доросинівська об'єднана територіальна громада </t>
  </si>
  <si>
    <t>Луцький (колишній Рожищенський) район, Рожищенська міська територіальна громада</t>
  </si>
  <si>
    <t>Рішення облвиконкому від 27.12.72 № 563-р</t>
  </si>
  <si>
    <t xml:space="preserve">Луцький район, Городищенська територіальна громада (колишні Чаруківська, Несвічівська та Городищенська сільські ради) </t>
  </si>
  <si>
    <t>Луцький район, ДП „Ківерцівське ЛГ”, Боголюбське л-во, кв.9 вид. 16</t>
  </si>
  <si>
    <t>Луцький район, ДП "Ківерцівське ЛГ" Боголюбське л-во кв. 47, вид. 8</t>
  </si>
  <si>
    <t>Розпорядження облвиконкому від 29.09.77 № 468</t>
  </si>
  <si>
    <t>Рішення облради від 03.12.2002 № 4/5</t>
  </si>
  <si>
    <t>Розпорядження облради від 03.03.93 № 18-р</t>
  </si>
  <si>
    <t>Рішення Волинської обласної ради від 20.12.2018 № 22/9 "</t>
  </si>
  <si>
    <t>Рішення облвиконкому від 04.09.85 № 301</t>
  </si>
  <si>
    <t>Ковельський (колишній Ратнівський р-н, Велимченська сільська рада , с. Дошне</t>
  </si>
  <si>
    <t>Рішення облради від 09.12.1998 № 4/3</t>
  </si>
  <si>
    <t>Велимченська дача</t>
  </si>
  <si>
    <t>Створено розпорядженням облради від 3.03.93 № 18-р, реорганізовано рішення облради від 30.05.2000 №12/3</t>
  </si>
  <si>
    <t>Рішення облвиконкому від 03.03.93 № 18-р</t>
  </si>
  <si>
    <t>Рішення облради від 26.07.83 № 272</t>
  </si>
  <si>
    <t>Загальнозоологічний</t>
  </si>
  <si>
    <t>Створено рішенням облради від 30.05.2000 № 12/3, реорганізовано рішенням облради від 18.08.2000 №13/6</t>
  </si>
  <si>
    <t>Рішення облради від 09.12.98 № 4/3</t>
  </si>
  <si>
    <t>Рішення облвиконкому від 29.10.76 № 468-р</t>
  </si>
  <si>
    <t>Розпорядження Волинської обласної ради народних депутатів від 03.03.1993 № 18-р</t>
  </si>
  <si>
    <t xml:space="preserve"> </t>
  </si>
  <si>
    <t>Софянівський</t>
  </si>
  <si>
    <t>Розпорядження облвиконкому від 30.12.1980 № 493</t>
  </si>
  <si>
    <t>Вільшанник-2</t>
  </si>
  <si>
    <t xml:space="preserve">Розпорядження Волинської обласної ради народних депутатів від 03.03.1993 № 18-р </t>
  </si>
  <si>
    <t>Створено рішенням облради від 17.03.94 № 17/19, реорганізовано рішенням облради від 30.05.2000 №12/3</t>
  </si>
  <si>
    <t>Розпорядження Волинської обласної ради від 03.03.1993 № 18</t>
  </si>
  <si>
    <t>Розпорядження Волинської обласної ради народних депутатів від 03.03.1993 № 18</t>
  </si>
  <si>
    <t>Ковельський р-н, Ковельська міська (колишня Тойкутська сільська) рада с.Любче</t>
  </si>
  <si>
    <t>Динаміка структури природно-заповідного фонду Волинської області</t>
  </si>
  <si>
    <t>№ п/п</t>
  </si>
  <si>
    <t>Категорія, значення та назва об’єкту ПЗФ, до складу території якого входять інші об’єкти ПЗФ</t>
  </si>
  <si>
    <t>Перелік об’єктів ПЗФ, території яких входять до складу територій іншого об’єкту ПЗФ</t>
  </si>
  <si>
    <t>Площа, га</t>
  </si>
  <si>
    <t>1. Шацький національний природний парк</t>
  </si>
  <si>
    <t xml:space="preserve">1. Ботанічний заказник загальнодержавного значення „Втенський” </t>
  </si>
  <si>
    <t>2. Лісовий заказник місцевого значення „Ростанський”</t>
  </si>
  <si>
    <t>3. Лісовий заказник місцевого значення „Ялинник”</t>
  </si>
  <si>
    <t>Кількість, шт</t>
  </si>
  <si>
    <t>4. Іхтіологічний заказник місцевого значення „Соминець”</t>
  </si>
  <si>
    <t>5. Ботанічна пам’ятка природи місцевого значення „Дуб велетень”</t>
  </si>
  <si>
    <t>6. Ботанічна пам’ятка природи місцевого значення „Дуб велетень - 2”</t>
  </si>
  <si>
    <t>7. Ботанічна пам’ятка природи місцевого значення „Сосна і дуб”</t>
  </si>
  <si>
    <t>Природні заповідники</t>
  </si>
  <si>
    <t>8. Ботанічна пам’ятка природи місцевого значення „Сосна і дуб”</t>
  </si>
  <si>
    <t xml:space="preserve">Разом в межах Шацького НПП </t>
  </si>
  <si>
    <t>Кількість об’єктів - 8</t>
  </si>
  <si>
    <t>Біосферні заповідники</t>
  </si>
  <si>
    <t>–</t>
  </si>
  <si>
    <t>Національні природні парки</t>
  </si>
  <si>
    <t>Регіональні ландшафтні парки</t>
  </si>
  <si>
    <t>2. Національний природний парк "Прип’ять-Стохід"</t>
  </si>
  <si>
    <t>Заказники загальнодержавного значення</t>
  </si>
  <si>
    <t>1. Лісовий заказник місцевого значення "Дольський"</t>
  </si>
  <si>
    <t>Пам’ятки природи загальнодержавного значення</t>
  </si>
  <si>
    <t>2. Лісовий заказник місцевого значення "Білоозерський"</t>
  </si>
  <si>
    <t>3. Гідрологічний заказник місцевого значення "Рогізненський"</t>
  </si>
  <si>
    <t>Ботанічні сади загальнодержавного значення</t>
  </si>
  <si>
    <t>4. Гідрологічний заказник місцевого значення "Цирський"</t>
  </si>
  <si>
    <t>Ботанічні сади місцевого значення</t>
  </si>
  <si>
    <t>Категорія, значення</t>
  </si>
  <si>
    <t>5. Гідрологічн. заказникк місцевого значення "Великоглушанський"</t>
  </si>
  <si>
    <t>Дендрологічні парки загальнодержавного значення</t>
  </si>
  <si>
    <t>Тип</t>
  </si>
  <si>
    <t>Назва</t>
  </si>
  <si>
    <t>6. Гідрологічний заказник місцевого значення "Ветлівський"</t>
  </si>
  <si>
    <t>Дендрологічні парки місцевого значення</t>
  </si>
  <si>
    <t>7. Гідрологічний заказник місцевого значення "Бірківський"</t>
  </si>
  <si>
    <t>Зоологічні парки загальнодержавного значення</t>
  </si>
  <si>
    <t>8 Гідрологічний заказник місцевого значення "Прип"ятський-1"</t>
  </si>
  <si>
    <t>Зоологічні парки місцевого значення</t>
  </si>
  <si>
    <t>9. Гідрологічний заказник місцевого значення "Прип"ятський-2"</t>
  </si>
  <si>
    <t>Парки-пам’ятки садово-паркового мистецтва загальнодержавного значення</t>
  </si>
  <si>
    <t>10. Гідрологічний заказник місцевого значення "Прип"ятський-3"</t>
  </si>
  <si>
    <t>Парки-пам’ятки садово-паркового мистецтва місцевого значення</t>
  </si>
  <si>
    <t>11. Гідрологічний заказник місцевого значення "Ямно"</t>
  </si>
  <si>
    <t>РАЗОМ</t>
  </si>
  <si>
    <t>12. Гідрологічний заказник місцевого значення "Гірківський"</t>
  </si>
  <si>
    <t>13. Ботанічна пам"ятка пр. місцевого значення "Група дубів-1"</t>
  </si>
  <si>
    <t>14. Ботанічна пам"ятка пр. місцевого значення "Група дубів-2"</t>
  </si>
  <si>
    <t>15. Ботанічна пам"ятк. пр. місцевого значення "Ділянка лісу-1"</t>
  </si>
  <si>
    <t>16. Ботанічна пам"ятк. пр. місцевого значення "Ділянка лісу-2"</t>
  </si>
  <si>
    <t>Разом в межах національного природного парку "Прип’ять-Стохід"</t>
  </si>
  <si>
    <t>Кількість об’єктів – 16</t>
  </si>
  <si>
    <t>3. Ківерцівський національний природний парк «Цуманська пуща»</t>
  </si>
  <si>
    <t>1. Загальнозоологічний заказник місцевого значення «Зубр»</t>
  </si>
  <si>
    <t>2. Загальнозоологічний заказник місцевого значення «Берестянський»</t>
  </si>
  <si>
    <t>3. Ландшафтний заказник загальнодержавного значення «Кормин»</t>
  </si>
  <si>
    <t xml:space="preserve">4. Комплексна пам’ятка природи загальнодержавного значення «Горинські крутосхили» </t>
  </si>
  <si>
    <t>5. Заповідне урочище місцевого значення «Цуманська пуща»</t>
  </si>
  <si>
    <t>6. Заповідне урочище місцевого значення «Божетарня  Культура»</t>
  </si>
  <si>
    <t>загальнодержавного значення</t>
  </si>
  <si>
    <t>7. Заповідне урочище місцевого значення «Дубово-сосновий ліс 1»</t>
  </si>
  <si>
    <t>8. Заповідне урочище місцевого значення «Дубово-сосновий ліс 2»</t>
  </si>
  <si>
    <t>9. Заповідне урочище місцевого значення «Дубово-сосновий ліс 3»</t>
  </si>
  <si>
    <t>10. Заповідне урочище місцевого значення «Дубово-сосновий ліс 4»</t>
  </si>
  <si>
    <t>11. Заповідне урочище місцевого значення «Дубово-сосновий ліс 5»</t>
  </si>
  <si>
    <t>12. Парк-пам’ятка садово-паркового мистецтва місцевого значення «Макаревичівський»</t>
  </si>
  <si>
    <t>13. Ботанічна пам’ятка природи місцевого значення «Богуславський ялинник»</t>
  </si>
  <si>
    <t>місцевого значення</t>
  </si>
  <si>
    <t>Урочище Херма</t>
  </si>
  <si>
    <t>14. Ботанічна пам’ятка природи місцевого значення «Дубово-соснове насадження»</t>
  </si>
  <si>
    <t>15. Зоологічна пам’ятка природи місцевого значення «Урочище ревні»</t>
  </si>
  <si>
    <t>16. Ботанічна пам’ятка природи місцевого значення «Ділянка дубового лісу»</t>
  </si>
  <si>
    <t>Фактична площа ПЗФ</t>
  </si>
  <si>
    <t>Разом в межах Ківерцівського національного природного парку "Цуманська пуща"</t>
  </si>
  <si>
    <t>4. Ботанічний заказник загально-державного значення „Губин”</t>
  </si>
  <si>
    <t>1. Ботанічна пам’ятка природи місцевого значення „Модриновий ліс”</t>
  </si>
  <si>
    <t>Сосна звичайна</t>
  </si>
  <si>
    <t>Разом в межах заказника</t>
  </si>
  <si>
    <t>Кількість об’єктів – 1</t>
  </si>
  <si>
    <t>% фактичної площі ПЗФ від площі АТО</t>
  </si>
  <si>
    <t xml:space="preserve">5. Загальнозоологічний заказник місцевого значення „Бужанівська дача” </t>
  </si>
  <si>
    <t>1. Ботанічна пам’ятка природи місцевого значення „Бук патріарх”</t>
  </si>
  <si>
    <t>Площа Волинської області</t>
  </si>
  <si>
    <t xml:space="preserve">7. Загальнозоологічний заказник місцевого значення „Дубечівський” </t>
  </si>
  <si>
    <t>1. Ботанічна пам’ятка природи місцевого значення „Дуб звичайний-велетень”</t>
  </si>
  <si>
    <t>Сидоруків парк</t>
  </si>
  <si>
    <t>2. Ботанічна пам’ятка природи місцевого значення „Сосна звичайна”</t>
  </si>
  <si>
    <t>Кількість об’єктів – 2</t>
  </si>
  <si>
    <t xml:space="preserve">8. Загальнозоологічний заказникк місцевого значення „Старовижівський” </t>
  </si>
  <si>
    <t>1. Ботанічна пам’ятка природи місцевого значення „Лісонасіннева ділянка сосни”</t>
  </si>
  <si>
    <t>9. Луцький ботанічний сад загальнодержавного значення «Волинь»</t>
  </si>
  <si>
    <t>1. Ботанічна пам’ятка природи місцевого значення „Платан західний”</t>
  </si>
  <si>
    <t>Разом в межах ботсаду</t>
  </si>
  <si>
    <t>Всього</t>
  </si>
  <si>
    <t>№ з/п</t>
  </si>
  <si>
    <t>Наявність Форми 1 ДКПЗФ (рік заповнення, оновлення)</t>
  </si>
  <si>
    <t>Черемський природний заповідник</t>
  </si>
  <si>
    <t>природний заповідник</t>
  </si>
  <si>
    <t>Указ Президента України від 19.12.2001 №1234/2001</t>
  </si>
  <si>
    <t>Разом – 1</t>
  </si>
  <si>
    <t>Шацький національний природний парк</t>
  </si>
  <si>
    <t>національний природний парк</t>
  </si>
  <si>
    <t>Указ Президента України від 16.08.1999 № 992/99</t>
  </si>
  <si>
    <t>Національний природний парк „Прип’ять-Стохід”</t>
  </si>
  <si>
    <t>Указ Президента України від 13.08.07 № 699/2007</t>
  </si>
  <si>
    <t>Ківерцівський національний природний парк «Цуманська пуща»</t>
  </si>
  <si>
    <t>Указ Президента України від 22.02.2010 № 203/2010</t>
  </si>
  <si>
    <t>Разом – 3</t>
  </si>
  <si>
    <t>Заказники</t>
  </si>
  <si>
    <t>Нечимне</t>
  </si>
  <si>
    <t>ландшафтний</t>
  </si>
  <si>
    <t>Ковельський р-н, ДП „Ковельське ЛГ”, Скулинське л-во, кв.70 вид. 1-26</t>
  </si>
  <si>
    <t>ДП „Ковельське ЛГ”</t>
  </si>
  <si>
    <t>Постанова Ради Міністрів України від 25.02.80 №132</t>
  </si>
  <si>
    <t>Чахівський</t>
  </si>
  <si>
    <t>ДП „Прибузьке ЛГ”</t>
  </si>
  <si>
    <t>Указ Президента України від 10.12.1994 № 750/94</t>
  </si>
  <si>
    <t>Мошне</t>
  </si>
  <si>
    <t>Згоранські озера</t>
  </si>
  <si>
    <t>Указ Президента України від 9.12.1998 № 1341/98</t>
  </si>
  <si>
    <t>Кормин</t>
  </si>
  <si>
    <t>ДП „Цуманське ЛГ”</t>
  </si>
  <si>
    <t>Кручене озеро</t>
  </si>
  <si>
    <t>ДП „Городоцьке ЛГ”</t>
  </si>
  <si>
    <t>Урочище Джерела</t>
  </si>
  <si>
    <t>ДП „Маневицьке ЛГ”</t>
  </si>
  <si>
    <t>Стохід</t>
  </si>
  <si>
    <t>Воротнів</t>
  </si>
  <si>
    <t>ботанічний</t>
  </si>
  <si>
    <t>ДП „Ківерцівське ЛГ”</t>
  </si>
  <si>
    <t>Постанова Ради Міністрів України від 3.08.78 № 383</t>
  </si>
  <si>
    <t>Втенський</t>
  </si>
  <si>
    <t>ДП „Шацьке УДЛГ”</t>
  </si>
  <si>
    <t>Вутвицький</t>
  </si>
  <si>
    <t>Камінь-Каширський р-н, ДП „Камінь-Каширсь-ке ЛГ”, Нуйнівське л-во, кв.22, вид.2-5,13,19-21,29,51</t>
  </si>
  <si>
    <t>ДП „Камінь-Каширсь-ке ЛГ”</t>
  </si>
  <si>
    <t>Губин</t>
  </si>
  <si>
    <t>ДП „Володимир-Волинське ЛМГ”</t>
  </si>
  <si>
    <t>Софіянівський</t>
  </si>
  <si>
    <t>Урочище Суничник</t>
  </si>
  <si>
    <t>Рись</t>
  </si>
  <si>
    <t>Загально-зоологічний</t>
  </si>
  <si>
    <t>Постанова Ради Міністрів України від 2.06.90 № 123</t>
  </si>
  <si>
    <t>Разом – 15</t>
  </si>
  <si>
    <t>Пам’ятки природи</t>
  </si>
  <si>
    <t>Горинські крутосхили</t>
  </si>
  <si>
    <t>комплексна</t>
  </si>
  <si>
    <t>Озеро Святе</t>
  </si>
  <si>
    <t>гідрологічна</t>
  </si>
  <si>
    <t>ДП „Ратнівське ЛМГ”</t>
  </si>
  <si>
    <t>Розпорядження Ради Мін. України від 14.10.75 №780</t>
  </si>
  <si>
    <t>Озеро Добре</t>
  </si>
  <si>
    <t>Камінь-Каширський р-н, ДП „Камінь-Каширське ЛГ”, Нуйнівське л-во, кв.5, вид.23</t>
  </si>
  <si>
    <t>ДП „Камінь-Каширське ЛГ”</t>
  </si>
  <si>
    <t>Болітце</t>
  </si>
  <si>
    <t>ботанічна</t>
  </si>
  <si>
    <t>Указ Президента України від 27.07.2016 №312</t>
  </si>
  <si>
    <t>Разом - 4</t>
  </si>
  <si>
    <t>Луцький ботанічний сад</t>
  </si>
  <si>
    <t>м.Луцьк, вул.К.Савура</t>
  </si>
  <si>
    <t>Луцький педагогічний інститут імені Лесі Українки (СНУ ім. Лесі Українки)</t>
  </si>
  <si>
    <t xml:space="preserve"> Байрак</t>
  </si>
  <si>
    <t>Парк-пам’ятка садово-паркового мистецтва</t>
  </si>
  <si>
    <t>Музей історії сільського господарства Волині "Скансен"</t>
  </si>
  <si>
    <t>Указ Президента України № 715/96 від 20.08.1996</t>
  </si>
  <si>
    <t xml:space="preserve"> Здоров’я</t>
  </si>
  <si>
    <t>Тублікарня ст.Мацеїв Львівської залізниці</t>
  </si>
  <si>
    <t xml:space="preserve"> Дубечнівський</t>
  </si>
  <si>
    <t>ДП „Старовижівське  ЛГ”</t>
  </si>
  <si>
    <t>Всього ПЗФ загальнодержавного значення - 27</t>
  </si>
  <si>
    <t>Місцевого значення</t>
  </si>
  <si>
    <t>Березовий гай</t>
  </si>
  <si>
    <t>Рішення облради від 17.03.94 № 17/19</t>
  </si>
  <si>
    <t>Мочиська</t>
  </si>
  <si>
    <t>Рішення облради від 20.12.93 № 16/6</t>
  </si>
  <si>
    <t>Луга-Рачинська</t>
  </si>
  <si>
    <t>Заставненський</t>
  </si>
  <si>
    <t>Литовезька сільська рада, ДП "Володимр-Волинське ЛМГ"</t>
  </si>
  <si>
    <t>Розпорядження облдержадміністрації від 12.12.95 № 213</t>
  </si>
  <si>
    <t>Бузаки</t>
  </si>
  <si>
    <t>ДП СЛАП «Камінь-Каширськагроліс»</t>
  </si>
  <si>
    <t>Рішення облвиконкому від 31.10.91 № 226</t>
  </si>
  <si>
    <t>Качинський</t>
  </si>
  <si>
    <t>Розпорядження Представника Президента України у Волинській області від 26.05.1992 №132</t>
  </si>
  <si>
    <t>Свято-Бузаківський</t>
  </si>
  <si>
    <t>Мішеч</t>
  </si>
  <si>
    <t>Сірче</t>
  </si>
  <si>
    <t>Прирічний</t>
  </si>
  <si>
    <t>Ковельський р-н, ДП „Ковельське ЛГ”, Білинське л-во, кв.40-42,67-69</t>
  </si>
  <si>
    <t>Волошки</t>
  </si>
  <si>
    <t>Кількість об’єктів – 48</t>
  </si>
  <si>
    <t>Загорілівські природні ліси</t>
  </si>
  <si>
    <t>пралісова</t>
  </si>
  <si>
    <t>ДП«Маневицьке лісове господарство»: Карасинське лісництво квартал 19 виділ 25, квартал 20 виділ 9, 13, 16, 19</t>
  </si>
  <si>
    <t>ДП«Маневицьке лісове господарство»</t>
  </si>
  <si>
    <t xml:space="preserve">Рішення Волинської обласної ради від 11.02.2021 № 4/15 </t>
  </si>
  <si>
    <t>ДП «Маневицьке лісове господарство»: Карасинське лісництво квартал 2 виділ 8</t>
  </si>
  <si>
    <t xml:space="preserve">ДП «Маневицьке лісове господарство»: Карасинське лісництво квартал 43 виділ 11, 17, 21, 27, 28  </t>
  </si>
  <si>
    <t>Ковельський р-н, Ковельське СЛАТ „Тур” Стеблівське л-во кв. 51 вид. 1-34, кв. 52 вид. 18-20, 22-38, 41, кв. 53 вид. 1-13,16-46, кв. 54 вид. 1-32, 34-39, кв. 55 вид. 1-28, кв. 56 вид. 1-25,29, кв. 57 вид. 1-40, кв. 58 вид. 1-11, 13-22, кв. 59 вид. 1-23, кв. 61 вид. 1,3,5-21, кв. 62 вид. 1-12,17,21, кв. 63 вид. 1-11,14-25,28, кв. 64 вид. 1-24,30, кв. 65 вид. 1,3,4,6-21, кв. 66 вид.1,3-17,19</t>
  </si>
  <si>
    <t>Кременецькі природні ліси</t>
  </si>
  <si>
    <t>Охничівські природні ліси</t>
  </si>
  <si>
    <t>Пам'ятка природи місцевого значення</t>
  </si>
  <si>
    <t>Пралісова</t>
  </si>
  <si>
    <t xml:space="preserve">Ковельський район Шацька селищна територіальна громада, 
Державне підприємство «Шацьке учбово-дослідне лісове господарство», Піщанське лісництво: кв. 17, вид. 9 – 10; кв. 22, вид. 2, 3, 7, 10–13, 18, 20, 21, 29, 30, 32, 67; кв. 29, вид. 29, 34, 61 – 63, 69 – 78, 80, 81, 82; кв. 37, вид. 5 –7
</t>
  </si>
  <si>
    <t>Створений рішенням облради від 3.12.02 № 4/5, реорганізований рішенням від 20.10.2021 № 9/12</t>
  </si>
  <si>
    <t xml:space="preserve">Ковельський район
Шацька селищна територіальна громада, Державне підприємство «Шацьке учбово-дослідне лісове господарство», Ростанське лісництво: кв.33 вид. 16, 35, 36, 40, 46, кв. 34 вид. 1, кв. 35 вид. 1, 2, 4, 7, 11, 15, 16, 20, 26, 27, 33, 34, кв. 36 вид. 7, 31, 45-48, 50, 51, кв. 43 вид. 5, 24, 35, 43, кв. 44 вид. 12, 15, 20, 34, 36 
</t>
  </si>
  <si>
    <t xml:space="preserve">Ковельський район Державне підприємство «Ратнівське лісомисливське господарство», Заболотівське лісництво: кв.1 вид. 3, 11 – 26, кв. 2 вид. 4 – 20, кв. 3 вид. 3, 8 – 52, кв. 4 вид. 5 – 9, 11 – 28, кв. 5 вид. 4 – 35, кв. 6 вид. 4, 7 – 9, 11 – 46, кв. 7 вид. 11 – 14, 16, 17, 19 – 35, кв. 8 вид. 4, 7 – 11, 13 – 50, кв. 9 –20, кв. 21 вид. 1 – 16, кв. 22 – 26, кв. 27 вид. 1 – 17, кв. 28 – 42;
Державне підприємство «Спеціалізоване лісогосподарське агропромислове підприємство Ратнеагроліс», Заболоттівське лісництво: кв. 28, вид. 7
</t>
  </si>
  <si>
    <t>Створений розпорядженням Представника Президента України у Волинській області від 26.05.1992 №132, реорганізований рішенням Волинської обласної ради від 20.10.2021 року № 9/12</t>
  </si>
  <si>
    <t>станом на 01.01.2022</t>
  </si>
  <si>
    <t>Категорії територій та об’єктів ПЗФ</t>
  </si>
  <si>
    <t>Камінь-Каширський р-н, ДП „Камінь-Каширське ЛГ”, Сошичненське л-во кв.28 вид. 16-18</t>
  </si>
  <si>
    <t>Території та об’єкти природно-заповідного фонду загальнодержавного значення</t>
  </si>
  <si>
    <t>Головненська селищна рада, ДП "Прибузьке ЛГ"</t>
  </si>
  <si>
    <t>Прилісненська сільська рада</t>
  </si>
  <si>
    <t>Луцький р-н, Луцька міська територіальна громада, смт.Рокині, Музей історії сільського господарства Волині "Скансен"</t>
  </si>
  <si>
    <t>Волинська обласна державна адмінітрація (Земельні ділянки лісового фонду державної власності не надані у користування)</t>
  </si>
  <si>
    <t>Горохівська міська рада</t>
  </si>
  <si>
    <t>Сошичненська сільська рада</t>
  </si>
  <si>
    <t>Камінь-Каширська міська рада</t>
  </si>
  <si>
    <t>Рожищенська міська рада, ДП СЛАП "Рожищеагроліс"</t>
  </si>
  <si>
    <t>Павлівська сільська рада</t>
  </si>
  <si>
    <t>Поромівська,Литовезька сільські ради, ДП „Володимир-Волинсье ЛМГ”</t>
  </si>
  <si>
    <t>Голобська селищна рада</t>
  </si>
  <si>
    <t>Луцька міська рада</t>
  </si>
  <si>
    <t>Турійська селищна рада, ДП „Турійське ЛГ”</t>
  </si>
  <si>
    <t>Городищенська сільська рада</t>
  </si>
  <si>
    <t>Володимир-Волинська та Устилузька міські, Зимнівська сільська ради</t>
  </si>
  <si>
    <t>Марянівська селищна рада, Горохівська міська рада</t>
  </si>
  <si>
    <t>Камінь-Каширський р-н, Сошичненська сільська територіальна громада (колишня Стобихівська сільська рада)</t>
  </si>
  <si>
    <t>Камінь-Каширська міська рада, Сошичненська сільська рада</t>
  </si>
  <si>
    <t>Локачинська селищна рада</t>
  </si>
  <si>
    <t>Луцька міська рада, Боратинська сільська рада</t>
  </si>
  <si>
    <t>Національний природний парк "Прип'ять-Стохід"</t>
  </si>
  <si>
    <t>Ратнівська селищна рада</t>
  </si>
  <si>
    <t xml:space="preserve">Ратнівська селищна рада, ДП СЛАП "Ратнеагроліс" </t>
  </si>
  <si>
    <t>Ратнівська селищна рада (Регіональний офіс водних
ресурсів у Волинській області)</t>
  </si>
  <si>
    <t>Доросинівська сільська рада</t>
  </si>
  <si>
    <t>Старовижівська селищна рада</t>
  </si>
  <si>
    <t>Турійська селищна рада</t>
  </si>
  <si>
    <t>Шацька селищна рада, ДП "Шацьке УДЛГ"</t>
  </si>
  <si>
    <t>Маневицька селищна рада, ДП "Поліське ЛГ"</t>
  </si>
  <si>
    <t>Берестечківська міська рада, ДП «Горохівське ЛМГ»</t>
  </si>
  <si>
    <t>Заболоттівська селищна рада</t>
  </si>
  <si>
    <t>ДП „Горохівське ЛМГ”, Торчинська селищна рада</t>
  </si>
  <si>
    <t>ДП „Горохівське ЛМГ”, Горохівська міська рада</t>
  </si>
  <si>
    <t>Устилузька міська територіальна громада</t>
  </si>
  <si>
    <t>Ківерцівська міська рада</t>
  </si>
  <si>
    <t>Забродівська сільська рада</t>
  </si>
  <si>
    <t>Вишнівська сільська рада</t>
  </si>
  <si>
    <t>Копачівська сільська рада</t>
  </si>
  <si>
    <t>Головненська селищна рада</t>
  </si>
  <si>
    <t>Рівненська сільська рада</t>
  </si>
  <si>
    <t>Цуманська селищна рада, ДП "Цуманське ЛГ", Олицька селищна рада</t>
  </si>
  <si>
    <t>Олицька селищна рада</t>
  </si>
  <si>
    <t>Форма 2</t>
  </si>
  <si>
    <t>Площа,га</t>
  </si>
  <si>
    <t xml:space="preserve">Обґрунтування причини ліквідації статусу </t>
  </si>
  <si>
    <t xml:space="preserve">№, дата, назва документу, яким було створено (оголошено) об’єкт ПЗФ, ліквідовано статус або внесені зміни, ким прийнятий </t>
  </si>
  <si>
    <t>Створено (оголошено)</t>
  </si>
  <si>
    <t xml:space="preserve">Ліквідовано статус </t>
  </si>
  <si>
    <t>Змінено категорію, тип, значення, площу тощо</t>
  </si>
  <si>
    <t xml:space="preserve">Національний природний парк „Прип’ять-Стохід”, ДП „Любешівське ЛМГ”, ДП СЛАП «Любешівагроліс», Великоглушанська, Дольська, Малоглушанська, Щитинська сільські ради  </t>
  </si>
  <si>
    <t>ДП «Волинський військовий лісгосп"</t>
  </si>
  <si>
    <t>Камінь-Каширський р-н, ДП „Маневицьке ЛГ”, Софіянівське л-во. кв.48 вид.25, 26</t>
  </si>
  <si>
    <t>ДП „Городоцьке ЛГ” (282,3), ДП "Волинський військовий лісгосп" (560,5)</t>
  </si>
  <si>
    <t>ДП „Ратнівське ЛМГ”, ДП СЛАП "Ратнеагроліс"</t>
  </si>
  <si>
    <t xml:space="preserve"> Камінь-Каширський район ДП «Маневицьке ЛГ», Софіянівське л-во, кв.11 вид. 11, 12, 19-23, 27,28</t>
  </si>
  <si>
    <t>Земельні ділянки лісового фонду державної власності не надані у користування</t>
  </si>
  <si>
    <t>Луцький район, м. Луцьк, Об'єднана територіальна громада, с. Рованці</t>
  </si>
  <si>
    <t>ДП "Волинський військовий лісгосп", СВК "Стохід"с. Боровне, СВК "Новочервищанський" с. Нові Червища, СВК "Україна"с. Великий обзир, СВК "Дружба" с. Тоболи</t>
  </si>
  <si>
    <t>Ковельський р-н, ДП «Любомльське  ЛГ», Крушинецьке лісництво, кв.6, вид.17,18,20,22, 23,28,33, кв. 7 вид.1,2,5</t>
  </si>
  <si>
    <t>Ковельський (колишній Любомльський) р-н, ДП «Любомльське  ЛГ», Крушинецьке л-во, кв.30, вид.5,6,8,11,12,14</t>
  </si>
  <si>
    <t>Дуб біля будинку Косачів</t>
  </si>
  <si>
    <t>м. Луцьк, вул. Кафедральна</t>
  </si>
  <si>
    <t>Рішення Волинчської обласної ради від 15.09.2022 № 18/9</t>
  </si>
  <si>
    <t>Гадючинські природні ліси</t>
  </si>
  <si>
    <t>ДП«Маневицьке лісове господарство»: Карасинське лісництво квартал 5 виділ 39, квартал 10 виділи 3, 17</t>
  </si>
  <si>
    <t>Рішення Волинської о бласної ради від 15.09.2022 № 18/10</t>
  </si>
  <si>
    <t>Разом пам’яток природи  - 126</t>
  </si>
  <si>
    <t>Разом - 99</t>
  </si>
  <si>
    <t>Розпорядження облдержадміністрації від 12.12.95 № 213; рішення Волинської обласної ради від 15.09.2022 року № 18/11</t>
  </si>
  <si>
    <t>Камінь-Каширський район, Черемський природний заповідник</t>
  </si>
  <si>
    <t>Луцький  район, Ківерцівський національний природний парк «Цуманська пуща», ДП «Цуманське ЛГ» (23212,8 га: 3458,3 га -землі ДП КСЛП "Ківерціліс" ,1606 га з вилученням - Холоневичівське лісництво кв. 64,65, Партизанське лісництво кв. 28, Берестянське лісництво кв. 4,7,12,15,21,25,29,30,36,37,45,46, Горинське лісництво кв. 4) Холоневичівське лісництво кв. 50-52, 55-57, 61,62, Партизанське лісництво кв. 6-20, кв. 21 вид.1-25, кв. 22-27, 29-40, 43 Берестянське лісництво кв. 1-3, 6, 10,11,13,14,16-20,22-24, 26-28, 31-35, 38-44, 47-57, 58, 59, 60, 61, 62, Горинське лісництво кв. 1,2,3,5-32,37-47, Сильненське лісництво кв. 6-8, 14-16, 21,27,29,30, 31, 36, 37,38, 41,42 Цуманське лісництво кв. 1-29, 33, 34, 41, 42, Мощаницьке лісництво кв.4,кв. 44 вид. 4,5, кв. 46 вид. 6,7,  кв. 55-60, 62, 63,65,66,72-74, 76-79  ДП  «Ківерцівське ЛГ» (2401,7 га -землі ДП КСЛП "Ківерціліс" ) Звірівське лісництво кв. 49-54, Муравищенське л-во кв. 50-55, Ківерцівське лісництво кв. 26 вид. 12,13, кв. вид. 21-29, кв. 167-170, Тростянецьке лісництво кв. 45 вид. 1-6,14,15, частково виділи 10,11,13,16-19,25,  кв. 54-65, Сокиричівське лісництво кв. 78 вид. 19,20,  кв. 124 вид. 9, кв. 125 вид. 5-9, кв. 130-136 ДП "Львівський військовий лісокомбінат" Волинський військовий лісгосп кв.1-48, 86-91, СВК "Полісся" (949,9 га), СПП "Дружба" (1031,41), СПП "Довіра" (336,49 га), СВК "Муравищенський" (360 га), ТзОВ "Сіаль"(269,6 га), СП ТзОВ "Деметра" (312 га), КП "Господарник" (188,1178 га), КП "Санаторій матері і дитини "Пролісок"(9 га), Дернівська (205,5 га), Омельненська (103,23 га), Берестянська (10,57 га), Сокиричівська (151,11), Холоневичівська (286,94), Сильненська (184,17 га, з них 97,87 з вилученням), Грем’яченська (66,69 га з них 32,84 га з вилученням), Прилуцька (27 га), Озерська 62,35 га, з них 47,11 з вилученням), Журавичівська (935,88 га з вилученням) сілські ради.</t>
  </si>
  <si>
    <t>Ковельський , Головненська селищна територіальна громада, ДП "Прибузьке ЛГ" Гупалівське лісництво кв. 2, вид. 4-29, кв. 6, 7; Крушинецьке лісництво кв. 43, кв. 45 вид. 1, 2, 4-9, 11-33, 37,38, кв. 46 вид. 1, 2, 5-22, 55-60.</t>
  </si>
  <si>
    <t>Луцький р-н, ДП „Цуманське ЛГ”, Берестянське л-во: кв.1, вид.1-6 кв.2, вид.1-10, кв.4, вид.19-31, кв.7, вид.40,41, кв.12, вид.1-19,43,49, кв.15, вид.25-33, 35-40, кв.20, вид.33, кв.21, 1-21, кв.25, вид.1-32, кв.29, вид.15-34, кв.35, вид.22-47, кв.36, вид.1-37, кв.43, вид.31-41, кв.44, вид.16-37, кв.52, вид.41-47</t>
  </si>
  <si>
    <t>Камінь-Каширський р-н, ДП „Городоцьке ЛГ”, Троянівське л-во, кв.28, вид.20-23,33 кв.29, вид.1,5-8, 13, 18, 20,21</t>
  </si>
  <si>
    <t>Камінь-Каширський р-н, ДП „Маневицьке ЛГ”, Черевахівське л-во, кв.20, вид.3-5, 8-11,15, 17, 43, 49, 50, кв.21, вид. 1, 5, 18-24, 33, 35</t>
  </si>
  <si>
    <t>Камінь-Каширський район ДП "Волинський військовий лісгосп"  Бережницьке л-во кв.1, 4,6,10,14,22,30,44,49,53,55-57, 65, 67, Бахівське лісництво кв. 14, 24, кв. 33 вид. 31-47, кв. 34, 44, 45, 55;  СВК "Стохід"с. Боровне, СВК "Новочервищанський" с. Нові Червища, СВК "Україна"с. Великий обзир, СВК "Дружба"с. Тоболи</t>
  </si>
  <si>
    <t>Ковельський р-н, ДП „Шацьке УДЛГ”, Ростанське л-во, кв.12, 13,19, 20, 22</t>
  </si>
  <si>
    <t>Володимирський р-н, ДП „Володимир-Волинське ЛМГ”, Губинське л-во, кв.12,13,18-20</t>
  </si>
  <si>
    <t>Камінь-Каширський р-н, ДП „Маневицьке ЛГ”, Софіянівське л-во, кв.8, вид.19, кв.9</t>
  </si>
  <si>
    <t>Камінь-Каширський р-н, ДП „Городоцьке ЛГ”, Борове л-во, кв.21, вид.17-25, кв.32, вид.1-26</t>
  </si>
  <si>
    <t>Камінь-Каширський р-н, ДП „Городоцьке ЛГ”, Борове л-во, кв.3, вид.46-51, кв.6, вид.52-54, кв.7, кв.9</t>
  </si>
  <si>
    <t>Луцький р-н, ДП „Цуманське ЛГ”, Горинсь-ке л-во: кв.39,вид.24,26,27,30-32,33,37,40,41,46,47</t>
  </si>
  <si>
    <t xml:space="preserve"> Камінь-Каширський р-н, Прилісненська ОТГ, с. Карасин</t>
  </si>
  <si>
    <t>Ковельський р-н, смт.Луків, Луківська тублікарня</t>
  </si>
  <si>
    <t>Ковельський  р-н, ДП „Старовижівське ЛГ”, Дубечнівське л-во. кв.29, вид.24, кв.30, вид.27</t>
  </si>
  <si>
    <t>Володимирський р-н, ДП „Володимир-Волинське ЛМГ”, Устилузьке л-во, кв.29 вид. 1-45</t>
  </si>
  <si>
    <t xml:space="preserve">Луцький район, Горохівська міська об'єднана територіальна громада </t>
  </si>
  <si>
    <t>Володимирський район, Литовезька сільська об'єднана територіальна громада (72,1 га), ДП "Володимир-Волинське ЛМГ" Павлівське лісництво кв. 67 (84 га)</t>
  </si>
  <si>
    <t>Камінь-Каширський р-н, Камінь-Каширська міська рада</t>
  </si>
  <si>
    <t xml:space="preserve">Камінь-Каширський  р-н, ДП „Ковельське ЛГ”, Кашівське л-во, кв.8 вид.7 Углівське л-во кв.15 вид23,24,  кв.29 вид. 1-53, кв.32, вид.1,13,16,18,19, кв.38 вид. 12,13, кв.42, вид.16,17, кв.44, вид.47   </t>
  </si>
  <si>
    <t>Камінь-Каширський р-н, ДП „Городоцьке ЛГ”, Градиське л-во, кв.13, кв. 14 вид. 1-21,кв. 20, 21, кв. 26 вид. 1-24, Городоцьке л-во, кв.27, Новорудське л-во, кв.54, вид.7,12-20</t>
  </si>
  <si>
    <t>Луцький, ДП „Колківське ЛГ”, Осницьке л-во, кв.27, кв.28, вид.27,35-39,41,42, кв.31-35,39-42,46,47</t>
  </si>
  <si>
    <t>Луцький, ДП „Колківське ЛГ”, Граддівське л-во, кв.20,21,28-31, кв.32 вид.1,2,17,24, кв.40-42</t>
  </si>
  <si>
    <t>Луцький, ДП „Колківське ЛГ”, Тельчівське л-во, кв.35,36</t>
  </si>
  <si>
    <t>Луцький, ДП „Колківське ЛГ”, Рудниківське л-во, кв.39-41</t>
  </si>
  <si>
    <t>Ковельський  р-н, ДП „Любомльське ЛГ”, Мосирське л-во, кв.26,57-59</t>
  </si>
  <si>
    <t>Ковельський р-н, ДП „Любомльське ЛГ”, Замлинське л-во, кв.39-42, 47-48</t>
  </si>
  <si>
    <t>Ковельський р-н, ДП „Ковельське ЛГ”, Замшанське л-во, кв.39-41</t>
  </si>
  <si>
    <t>Володимирський р-н, ДП „Володимир-Волинське ЛМГ” Стенжаричівське л-во кв.29 вид.18</t>
  </si>
  <si>
    <t>Володимирський р-н, ДП „Володимир-Волинське ЛМГ”, Микуличівське л-во кв.35 вид. 1-18, кв 36 вид. 1-22, кв.37 вид. 8-37, кв. 38 вид. 1-6, 8-44, кв.39 вид. 1-9</t>
  </si>
  <si>
    <t>Володимирський р-н, ДП „Володимир-Волинське ЛМГ” Устилузьке л-во кв.30 вид.1-25, кв.31 вид. 1-13, кв. 32 вид. 1-14, 19</t>
  </si>
  <si>
    <t>Володимирський р-н, Зимнівська сільська рада, ДП "Володимир-Волинське ЛМГ" Устилузьке лісництво кв. 41 вид. 1 (24,8 га), Зимнівська сільська рада (5,2 га)</t>
  </si>
  <si>
    <t>Луцький р-н, ДП „Цуманське ЛГ”, Цуманське л-во, кв.40 вид.2,3,11,12,14,20</t>
  </si>
  <si>
    <t>Камінь-Каширський район, ДП „Любешівське ЛМГ”, Дольське л-во, кв.4 вид.46, кв.7 вид.37,39,40, кв.8 вид.7, кв.14 вид.43,44,46, кв.16 вид.52, кв.17 вид.46, кв.18 вид.10,11,13.</t>
  </si>
  <si>
    <t>Камінь-Каширський район, ДП „Любешівське ЛМГ”, Деревківське л-во, кв.56, вид.23,24</t>
  </si>
  <si>
    <t xml:space="preserve">Камінь-Каширський район, ДП „Любешівське ЛМГ”, Білоозерське л-во кв.57 вид.20,21,26,30-33, кв.58 вид.2,8,13, кв.60 вид.12; Мукошинське л-во кв.15 вид.14,20,22, кв.16 вид.13, кв.17 вид.14,21, кв.18 вид.1,5, 13, кв. 21 вид.15,16,24, кв.22 вид.9,13,27, кв.23 вид.7,10,  кв.26 вид.6,9, кв.27 вид.6,7,10, кв.28 вид.5,7,8,13, кв.29 вид.13,17, кв.35 вид.8, кв.36 вид.7,10, кв.39 вид.8,9, кв.40 вид.2,9,15, кв.41 вид.6,9, кв.46 вид.23. </t>
  </si>
  <si>
    <t>Камінь-Каширський район, ДП „Любешівське ЛМГ”, Залізницьке л-во, кв.26 вид.52, кв.30 вид.10, кв.31 вид.21,32, кв.36 вид.10,16, кв.39 вид.20, кв.40 вид.1,3,4,6,11, кв.45 вид.14,19,22</t>
  </si>
  <si>
    <t>Ковельський р-н, ДП „Любомльське ЛГ”, Чорноплеське л-во, кв.17, вид.15</t>
  </si>
  <si>
    <t>Ковельський р-н, ДП „Любомльське ЛГ”, Любомльське л-во, кв.8, вид.11,15,26</t>
  </si>
  <si>
    <t>Луцький район, ДП „Колківське ЛГ”, Тельчівське л-во, кв.7, вид.21</t>
  </si>
  <si>
    <t>Луцький район, ДП „Колківське ЛГ”, Граддівське л-во, кв.49, вид.30</t>
  </si>
  <si>
    <t>Луцький район, ДП „Колківське ЛГ”, Рудниківське л-во, кв.29 вид.4</t>
  </si>
  <si>
    <t>Камінь-Каширський район, ДП „Маневицьке ЛГ”, Карасинське л-во, кв.59 вид.3</t>
  </si>
  <si>
    <t>Камінь-Каширський район, ДП „Маневицьке ЛГ”, Маневицьке л-во, кв.14 вид. 27,28,30,38,39,40</t>
  </si>
  <si>
    <t>Камінь-Каширський район, ДП „Маневицьке ЛГ”, Маневицьке л-во, кв.25 вид.54, кв.26 вид.23,  кв.29 вид. 7,15,22,37, кв.30 вид.13,29</t>
  </si>
  <si>
    <t>Камінь-Каширський район, ДП „Городоцьке ЛГ”, Городоцьке л-во, кв.53, вид.2</t>
  </si>
  <si>
    <t>Ковельський р-н, ДП „Ратнівське ЛМГ”, Жиричівське л-во кв. 17, 18, 23-25, 30-32  Кортеліське л-во кв. 32, кв.33 вид. 1-9, 14-22, 28-38, 43-78, кв. 34 вид. 7-96, кв. 40, 41, 47, 48</t>
  </si>
  <si>
    <t>Ковельський р-н, ДП „Ратнівське ЛМГ”, Гірницьке л-во, кв.14, вид.19</t>
  </si>
  <si>
    <t>Ковельський р-н, ДП „Ратнівське ЛМГ”, Жиричівське л-во, кв.20, вид.3</t>
  </si>
  <si>
    <t>Ковельський  р-н, ДП „Старовижівське ЛГ”, Дубечнівське л-во, кв.75, вид.17</t>
  </si>
  <si>
    <t>Ковельський р-н, ДП „Старовижівське ЛГ”, Дубечнівське л-во, кв.79, вид.3</t>
  </si>
  <si>
    <t>Ковельський р-н, ДП „Старовижівське ЛГ”, Старовижівське л-во, кв.16 вид. 1-57</t>
  </si>
  <si>
    <t>Ковельський р-н, ДП „Турійське ЛГ”, Мокрецьке л-во, кв.23, 27-30, 32, 33, кв. 34 вид. 1-17 кв. 35 вид. 1-3,15,21,26</t>
  </si>
  <si>
    <t>Ковельський, ДП "Турійське ЛГ" Турійське лісництво кв.5 вид. 1-13, 24-25, 27-28</t>
  </si>
  <si>
    <t>Ковельський, ДП „Турійське ЛГ”, Радовичівське л-во, кв. 3, 4, кв. 5 вид. 2-25, кв. 8, 9, кв. 13 вид. 1-30, 34-37</t>
  </si>
  <si>
    <t>Луцький район, ДП „Ківерцівське ЛГ”, Рожищеньке л-во, кв. 32</t>
  </si>
  <si>
    <t>Ковельський р-н, ДП „Шацьке УДЛГ”, Ростанське л-во, кв.48</t>
  </si>
  <si>
    <t>Ковельський р-н, ДП „Шацьке УДЛГ”, Ростанське л-во, кв.34, вид.2, 3,9,12</t>
  </si>
  <si>
    <t>Луцький р-н, ДП «Цуманське ЛГ», Мощаницьке л-во кв. 37 вид. 29,35,36,38, кв. 38 вид. 1,2,5,6,8,13,16-20, 25,29</t>
  </si>
  <si>
    <t>Луцький р-н,, ДП "Колківське ЛГ" Граддівське лісництво, кв.37-39, 53 вид. 1-5,9 кв.27 вид.8,10,11,18.</t>
  </si>
  <si>
    <t>Луцький р-н, Олицька селищна (колишня Дернівська сільська) рада, ДП «Цуманське ЛГ», Мощаницьке лісництво, кв. 1, 5.</t>
  </si>
  <si>
    <t>Луцький р-н, ДП «Цуманське ЛГ», Мощаницьке л-во кв. 46 вид. 10,11,14-19, кв. 50 вид.2, 4-16,20,20.1-26,28,32,33,35,37-41, кв. 51 вид. 1,3,5,6,8,9,17-23</t>
  </si>
  <si>
    <t>Ковельський р-н, ДП «Любомльське ЛГ», Мосирське л-во, 42,48,60</t>
  </si>
  <si>
    <t>Ковельський р-н, ДП «Любомльське ЛГ», Любомльське л-во, кв.24, вид. 17</t>
  </si>
  <si>
    <t>Ковельський р-н, ДП «Любомльське ЛГ», Головнянське л-во, кв.30, вид.11</t>
  </si>
  <si>
    <t>Камінь-Каширський р-н, „Маневицьке ЛГ” Софіянівське л-во, кв.47, вид.30</t>
  </si>
  <si>
    <t>Камінь-Каширський р-н, ДП „Маневицьке ЛГ”, Вовчецьке л-во, кв.3, вид.1</t>
  </si>
  <si>
    <t>Камінь-Каширський р-н, ДП „Маневицьке ЛГ”, Вовчецьке л-во, кв.8, вид.5</t>
  </si>
  <si>
    <t>Камінь-Каширський р-н, ДП „Маневицьке ЛГ”, Вовчецьке л-во, кв.15, вид.2, 3, 5</t>
  </si>
  <si>
    <t>Камінь-Каширський р-н, ДП „Маневицьке ЛГ”, Вовчецьке л-во, кв.40 вид.33,38,41,51</t>
  </si>
  <si>
    <t>Ковельський р-н, ДП „Старовижівське ЛГ” , Любохинівське л-во. кв.29, вид.4,5,6</t>
  </si>
  <si>
    <t>Ковельський р-н, ДП „Старовижівське ЛГ”, Любохинівське л-во, кв.30, вид.1,2</t>
  </si>
  <si>
    <t>Ковельський р-н, ДП „Старовижівське ЛГ”, Старовижівське л-во. кв.46, вид.2,9,10, 27</t>
  </si>
  <si>
    <t>Ковельський р-н, Сереховичівська сільська рада</t>
  </si>
  <si>
    <t>Луцький  район, Рожищенська міська територіальна громада (колишня Сокільська сільська рада) (16,9 га), ДП СЛАП "Рожищеагроліс" Стохідське л-во кв. 61 вид. 22 (9 га)</t>
  </si>
  <si>
    <t>Ковельський р-н, ДП «Любомльське ЛГ», Замлинське лісництво, кв. 50, вид. 28, 29.</t>
  </si>
  <si>
    <t>Володимирський район, Павлівська сільська об'єднана територальна громада, за межами с. Трубки</t>
  </si>
  <si>
    <t>Володимирський р-н,  ДП „Володимир-Волинсье ЛМГ”, Устилузьке л-во кв. 2 вид. 1-29, кв. 16 вид. 8-44, кв. 19 вид. 1-13, 16-24, 28-35, 37-39, кв. 20 вид. 11, 20</t>
  </si>
  <si>
    <t>Володимирський р-н, ДП „Володимир-Волинсье ЛМГ”, Ішівське л-во кв. 39 вид. 8-34, кв. 40 вид. 1,2,4-22</t>
  </si>
  <si>
    <t>Луцький районн, ДП „Горохівське ЛМГ”, Ново-Зборишівське л-во, кв. 131-141, 146-153</t>
  </si>
  <si>
    <t>Володимирський район, ДП „Володимир-Волинське ЛМГ” Павлівське лісництво кв 11 вид. 1-13, кв. 12 вид. 1-20, кв. 13 вид.1-19, кв. 14 вид. 1-22, кв. 15 вид. 1-24, кв. 16 вид. 1-22, кв. 17 вид. 1-4, 6-8, 65-67, кв. 18 вид. 1-39, кв. 19 вид.14-29, 32-35, 38-43, 45, 49-53, 58-60, кв. 20 вид. 1-30, кв. 21 вид. 4-6, 9, 16,17, 19-26, 29-32, кв. 22 вид. 1-33, кв. 23 вид. 1-32, кв. 24 вид. 1-30</t>
  </si>
  <si>
    <t>Ковельський р-н, ДП „Ратнівське ЛМГ” Кортеліське л-во кв. 11 вид. 19-53, кв. 12 вид. 5-28, кв. 18 вид. 1-11, кв. 19 вид. 1-21</t>
  </si>
  <si>
    <t>Луцький р-н, ДП "Цуманське ЛГ", Берестянське л-во кв.62 вид.1-8</t>
  </si>
  <si>
    <t>Луцький р-н, ДП „Ківерцівське ЛГ”, Звірівське л-во, кв.1-16, кв.21-27, кв.31-37,кв.43, кв.44 вид.1-14,16,19-21,23-31,кв.45 Муравищенське л-во, кв.1-5,6,7,12,23,24,31-36,кв.43-47,49. Сокиричівське л-во, кв.1-5, кв.9-13, кв.123-129.  Олицька селищна (колишня Дернівська сільська) рада-173,0.</t>
  </si>
  <si>
    <t>Ковельський р-н, Голобська селищна рада</t>
  </si>
  <si>
    <t>Камінь-Каширський район, , ДП СЛАП "Камінь-Каширськагроліс" Тоболівське л-во кв. 23</t>
  </si>
  <si>
    <t xml:space="preserve">Ковельський р-н, Вишнівська сільська рада – 928,7 га, Рівненська сільська рада – 1254,9 га; ДП «Любомльське ЛГ» (1373 га): Забузьке лісництво кв. 8, 10 вид. 1-15, 24, 25; кв. 24, 28, 39, 41, 42; Гущанське лісництво кв. 1 вид. 19, 21, 22, 33, 34; кв. 19 вид. 38; кв. 34, 35 вид. 1-25, 29, 31, 32; кв. 37 вид. 1, 6, 13, 16-24, 26; Замлинське лісництво кв.2 вид. 11-13; кв. 11 вид. 5-6, 10-13, 19, 20, 27-30, 37-39; кв. 12 вид. 1, 7, 8, 13, 16, 17, 20, 23-28; кв.16 вид. 21-25, 29; кв. 20, 21 вид. 1-6, 10, 11, 19-22, 50; кв. 36 вид. 1, 6-13; кв. 55; Мосирське лісництво: кв. 71, 72 
</t>
  </si>
  <si>
    <t>Володимир-Волинський  район, ДП „Володимир-Волинсье ЛМГ” Губинське лісництво кв. 10 вид 1-27, кв. 11 вид. 1-40</t>
  </si>
  <si>
    <t>Луцький р-н, ДП „Колківське ЛГ”, Тельчівське л-во кв. 11, 14,15</t>
  </si>
  <si>
    <t>Камінь-Каширський р-н, ДП „Маневицьке ЛГ” Соф’янівське л-во кв. 26,27,35-37</t>
  </si>
  <si>
    <t>Камінь-Каширський р-н,, ДП „Городоцьке ЛГ” Городоцьке л-во кв. 8 вид. 10-29, кв.9 вид. 18,19,21,31, кв. 11 вид. 1-9, кв. 12 вид. 6-12, кв. 13 вид. 20-26</t>
  </si>
  <si>
    <t>Камінь-Каширський р-н, ДП „Поліське ЛГ”, Чорторийське л-во кв. 29 вид. 1-38, кв. 40 вид. 1-31</t>
  </si>
  <si>
    <t>Камінь-Каширський район, ДП «Маневицьке ЛГ», Галузійське л-во, кв.56 , вид.1-23, Прилісненська сільска рада</t>
  </si>
  <si>
    <t>Камінь-Каширський район, ДП „Маневицьке ЛГ” Маневицьке л-во кв. 2</t>
  </si>
  <si>
    <t>Камінь-Каширський район, ДП „Городоцьке ЛГ” Градиське лісництво кв.1 вид.1-19, 23, кв. 15 вид. 44-49, кв. 16 вид. 36-51, Троянівське лісництво кв. 1 вид. 1-3,6, 20, кв. 2 вид. 1,2,7-12,18-21,28; ДП "Волинський військовий лісгосп" Бережницьке лісництво кв. 3 вид. 4,22,23,27-38.1, кв. 9 вид. 1-7,9,14,15,20-22,25.1, кв. 13, 58-60, кв. 63 вид. 34,37,39-42, кв. 64 вид. 36,39,44-50</t>
  </si>
  <si>
    <t>Ковельський р-н, ДП „Старовижівське ЛГ”, Дубечнівське л-во кв. 66-69, кв. 70 вид. 1-37, кв. 71-78, кв. 79 вид. 1, 2, 4-17, кв. 80, кв. 81 вид. 15-22, кв. 82</t>
  </si>
  <si>
    <t>Ковельський р-н, ДП „Старовижівське ЛГ”, Старовижівське л-во кв. 2-5, кв. 6 вид. 1-42, 49, 50, кв. 9 вид. 9-62, кв. 11, 13, 63, 64, 66; Дубечнівське л-во кв. 52</t>
  </si>
  <si>
    <t>Ковельський р-н, ДП „Старовижівське ЛГ”, Дубечнівське л-во кв. 4-9,16,17, 19-24, кв.47 вид. 1-24, кв. 48 вид. 1-5, 7-25,27-29, 31-43, кв. 49 вид. 1-7, 9-11, 15-18, 24-35, кв. 50 вид. 2, 4-8, 10, 12-15, 20, 22-29, 31,32, 34-39, 41-45, кв. 51 вид. 4, 6, 8, 14-16, 20-24, 27, 31-40, 42, 47-52.</t>
  </si>
  <si>
    <t>Ковельський  р-н, ДП „Турійське ЛГ” Турійське л-во кв. 10-13, 15, 16, кв. 14 вид. 1-19, 21-23, 26-29, 33-44, 48-56, 58,59, кв. 17 вид. 1-11, 19, 20, кв. 18,19; Радовичівське л-во кв. 12 вид. 1-8, 11-16, 18-20, 22-26, 30-33, 37,38.</t>
  </si>
  <si>
    <t>Ковельський р-н, Турійська територіальна громада (колишня Озерянська сільська рада), ДП „Турійське ЛГ” Радовичівське л-во кв. 16 вид. 2-5, 7-39, кв. 17 вид. 1-6, 8-47, 49, 50, кв. 18 вид. 1-5, 11-14, 16-25, 27-34, 37-48, кв. 19 вид. 1, 3-32, 34, 36-40, 43-59, 61, 62,  кв. 20 вид. 1-8, 10-27, кв. 21 вид. 1-12, 15-51, кв 22 вид. 1-6, 8-29, 31-47, кв. 23, кв. 24, кв. 25 вид. 1-4, 7-38, 41-50, 54, 56, 57, кв. 26 вид. 6, 7, 11, 12, 14, 15, 17, 19-21, 24, 26-32, 35</t>
  </si>
  <si>
    <t>Ковельський р-н, ДП „Турійське ЛГ”, Вербичанське л-во кв. 7-9, 11-16, 18-20, кв. 21 вид. 1-38,40,41, кв. 22-23, кв. 24 вид. 1-26, 32, 33, кв. 25-27, 29-33; Осівське л-во кв. 14-15, 17, 19, 21, 22, 24-37, кв. 38 вид. 1-11, 14,15</t>
  </si>
  <si>
    <t>Ковельський р-н, ДП „Турійське ЛГ” Турійське л-во кв. 20, кв. 21 вид. 1-50, 52-58, кв. 22 вид. 1-8, 24, кв. 23 вид. 1-11, 13-47, кв. 24</t>
  </si>
  <si>
    <t xml:space="preserve">Ковельський р-н, ДП „Турійське ЛГ” Турійське лісництво кв. 25, кв. 26 вид. 1-65, 87, 88, кв. 27, кв. 28 вид. 1-53, 63-66, кв. 29 вид. 1-16, 38-65, кв. 30 </t>
  </si>
  <si>
    <t>Луцький  р-н, ДП «Цуманське ЛГ», Сильненське л-во кв.2</t>
  </si>
  <si>
    <t>Луцький р-н, ДП «Цуманське ЛГ», Сильненське л-во кв.32</t>
  </si>
  <si>
    <t>Камінь-Кашщирський р-н,  ДП «Ковельське ЛГ», Кашівське лісництво, кв. 3, 4, Углівське л-во кв. 19-21, 27, 35, 38.</t>
  </si>
  <si>
    <t xml:space="preserve">Луцький район, Горохівська міська об'єднана територіальна громада (Холонівська сільська рада) </t>
  </si>
  <si>
    <t>Луцький р-н, ДП „Ківерцівське ЛГ”, Муравищенське л-во, кв.15, вид.28, кв.16, вид.4 кв.12, вид.3</t>
  </si>
  <si>
    <t>Луцький р-н, ДП „Ківерцівське ЛГ”, Муравищенське л-во, кв.29, вид.14, кв.37,  вид.5</t>
  </si>
  <si>
    <t>Камінь-Каширський районн, ДП „Маневицьке ЛГ”, Ново-Червищанське л-во кв. 45 вид. 47, кв. 46 вид. 44-49, кв. 54 вид. 13-24</t>
  </si>
  <si>
    <t>Камінь-Каширський р-н, ДП „Маневицьке ЛГ”, Карасинське л-во кв. 31 вид. 23, кв. 44 вид. 50, кв. 51 вид. 21</t>
  </si>
  <si>
    <t>Камінь-Каширський район, ДП „Маневицьке ЛГ”, Вовчицьке л-во кв. 5 вид. 21, кв. 20-21</t>
  </si>
  <si>
    <t>Камінь-Каширський р-н, ДП „Маневицьке ЛГ”, Карасинське л-во кв. 9 вид. 21, 24, 27</t>
  </si>
  <si>
    <t>Камінь-Каширський р-н, Галузійське л-во кв. 48-50, 53, 54</t>
  </si>
  <si>
    <t>Ковельський р-н, Дубечненська сільська рада</t>
  </si>
  <si>
    <t>Луцький район, Луцька міська рада</t>
  </si>
  <si>
    <t xml:space="preserve">Луцький район, Городищенська територіальна громада </t>
  </si>
  <si>
    <t>Володимирський р-н, Володимирська та Устилузька міські, Зимнівська сільська територіальні громади</t>
  </si>
  <si>
    <t>Луцький район, Мар'янівська селищна об'єднана територіальна громода, Горохівська міська об'єднана територіальна громада</t>
  </si>
  <si>
    <t xml:space="preserve">Камінь-Каширський р-н, Сошичненська сільська територіальна громада </t>
  </si>
  <si>
    <t xml:space="preserve">Камінь-Каширський р-н, Камінь-Каширська територіальна громада , Сошичненська сільська територіальна громада </t>
  </si>
  <si>
    <t>Володимирський р-н, с.Великий Окорськ</t>
  </si>
  <si>
    <t>Володимирський р-н,  Локачинська селищна рада</t>
  </si>
  <si>
    <t>Володимирський район, Затурцівська сільська об'єднана територіальна громада</t>
  </si>
  <si>
    <t xml:space="preserve">Володимирський район, с.Замличі-Шельвів, Локачинська селищна рада </t>
  </si>
  <si>
    <t>Володимирський р-н, Затурцівська сільська рада</t>
  </si>
  <si>
    <t xml:space="preserve">Володимирський  район, с.Коритниця-Козлів, Локачинська селищна рада </t>
  </si>
  <si>
    <t xml:space="preserve">Луцький район, Луцька та Боратинська об'єднані територіальні громади </t>
  </si>
  <si>
    <t>Луцький район, Луцька територіальна громада, с.Рокині</t>
  </si>
  <si>
    <t>Камінь-Каширський район, Любешівська селищна територаільна громада (колишня Ветлівська сільська рада)</t>
  </si>
  <si>
    <t>Камінь-Каширський район, Любешівська селищна територіапльна громада</t>
  </si>
  <si>
    <t xml:space="preserve">Камінь-Каширський район, Любешівська селищна територіапльна громада </t>
  </si>
  <si>
    <t xml:space="preserve">Камінь-Каширський район, Камінь-Каширська міська територіальна громада </t>
  </si>
  <si>
    <t xml:space="preserve">Камінь-Каширський район, Любешівська селищна територаільна громада </t>
  </si>
  <si>
    <t xml:space="preserve">Камінь-Каширський  район, Любешівська селищна територаільна громада </t>
  </si>
  <si>
    <t>Камінь-Каширський район, ДП СЛАП "Любешівагроліс" Березичівське л-во кв. 30 вид. 47</t>
  </si>
  <si>
    <t xml:space="preserve">Камінь-Каширський район, Любешівська селищна територіальна громада </t>
  </si>
  <si>
    <t>Камінь-Каширський район, Любешівська селищна територіапльна громада, с. Любешівська Воля</t>
  </si>
  <si>
    <t>Камінь-Каширський район, ДП «Любешівське ЛМГ», Великоглушанське л-во, кв.2, вид.2,3, кв.3, вид.4, кв.4, вид.5,7,8,  кв.5, вид.4,5,7, кв.13, вид.9,12, кв.14, вид.10,14, кв.15, вид.21, кв.16, вид.3,11,23, кв.19, вид.1-5 кв.21 вид.2,3,15</t>
  </si>
  <si>
    <t>Ковельський р-н, ДП „Ратнівське ЛМГ” Гірницьке л-во кв. 1, 2, кв. 5 вид. 2, кв. 6 вид. 1, 2, 43, 44</t>
  </si>
  <si>
    <t>Ковельський  р-н, Велимченська сільська рада</t>
  </si>
  <si>
    <t>Ковельський  р-н, Самарівська сільська рада</t>
  </si>
  <si>
    <t xml:space="preserve">Ковельський р-н, Велимченська сільська рада </t>
  </si>
  <si>
    <t>Ковельський р-н, Ратнівська селищна (колишня Гірниківська сільська) рада</t>
  </si>
  <si>
    <t>Ковельський район ДП „Ратнівське ЛМГ”, Гірницьке лісництво кв. 18, 19, 28, 29, 38</t>
  </si>
  <si>
    <t>Ковельський р-н, Ратнівська селишна рада (колишні Млинівська і Кортелівська сільські ради)</t>
  </si>
  <si>
    <t>Камінь-Каширський  район, Маневицька селищна (колишня Троянівська сільська) рада</t>
  </si>
  <si>
    <t>Ковельський р-н, ДП "Ковельське ЛГ" Замшанівське лісництво кв.15 вид. 3,4,6,9,10,12; кв. 16 вид. 1-3, 11, 12</t>
  </si>
  <si>
    <t>Луцький район, Берестечківська міська об'єднана територіальна громада, за межами населених пунктів сіл Новостав, Липа, Гумнище, Перемиль (731,9 га), ДП "Горохівське ЛМГ" Берестечківське лісництво кв. 241 вид. 1, 13, 19, кв. 243 вид. 10 (29,1 га)</t>
  </si>
  <si>
    <t>Ковельський р-н, Шацька селищна рада, с. Мельники</t>
  </si>
  <si>
    <t>Луцький  районн, ДП „Горохівське ЛМГ”, Горохівське л-во, кв.123 вид.8,18</t>
  </si>
  <si>
    <t>Луцький р-н, ДП „Ківерцівське ЛГ”, Ківерцівське л-во, кв.4, вид.3,4, 4.1,4.2, 23, 24</t>
  </si>
  <si>
    <t xml:space="preserve">Луцький район, ДП „Цуманське ЛГ” Берестянське лісництво кв. 2, 4, 7, 12, 15-17, 20, 22, 25, 26, 29, 30, 34-36, 43-46, 48, 54-57; Горинське лісництво кв. 1-7, кв. 8 вид. 12, 13, 28-30, 39, кв. 9, 11, 15, 19, 22, 23, 26, 27, 29, 38, 39, 43-47; Партизанське лісництво кв. 12-17, 19-20, 21-24, 26-30, 34, 35, 39, 40; Холоневичівське лісництво кв.50, 55, 61, 64, 65; Цуманське лісництво кв. 1,3-7, 10-13, 15, 16, 18-20 </t>
  </si>
  <si>
    <t>Луцький р-н, ДП „Цуманське ЛГ”, Мощаницьке л-во кв. 50 вид. 36</t>
  </si>
  <si>
    <t>Луцький р-н, ДП "Ківерцівське ЛГ" Ківерцівське л-во кв. 117 вид 7</t>
  </si>
  <si>
    <t>Луцький р-н, ДП „Ківерцівське ЛГ”, Ківецівське л-во кв.106 вид.1,6, кв. 128 вид.1,2</t>
  </si>
  <si>
    <t>Луцький р-н, ДП „Ківерцівське ЛГ”, Ківерцівське л-во, кв. 99, кв 121 вид.5,10,13, кв. 122 вид. 1-5,25,26 кв. 123 вид. 1,2,4, 10, 11</t>
  </si>
  <si>
    <t>Луцький р-н, ДП „Ківерцівське ЛГ”, Ківерцівське л-во, кв.118 вид.1,8,18</t>
  </si>
  <si>
    <t>Луцький р-н, ДП „Цуманське ЛГ”, Мощаницьке л-во кв. 27-36</t>
  </si>
  <si>
    <t>Луцький район, ДП "Волинський військовий лісгосп"  Луцьке лісництво кв.7 вид.3 (пл. 8,0 га), кв.15 вид.1 пл. 21,6 га</t>
  </si>
  <si>
    <t>Луцький район, ДП "Волинський військовий лісгосп" Луцьке  лісництво кв.24 вид.4-7; кв. 25 вид. 1, кв.26 вид.2</t>
  </si>
  <si>
    <t>Луцький район, ДП "Волинський військовий лісгосп"  Луцьке  лісництво кв.26 вид.6;7; кв.27 вид.1; кв.39 вид.1, 3-8,11; кв.40 вид.1, 4; кв.41 вид4; кв. 47 вид 1,4,7,8; кв.48 вид 1</t>
  </si>
  <si>
    <t xml:space="preserve">Луцький район, ДП "Волинський військовий лісгосп"  Луцьке  лісництво кв.17 вид.1,4,5, кв.18 вид. 3,6, кв. 29 вид. 2,4-6  </t>
  </si>
  <si>
    <t xml:space="preserve">Луцький район, ДП "Волинський військовий лісгосп" Луцьке  лісництво кв.42 вид.14 кв.43 вид. 2  </t>
  </si>
  <si>
    <t>Ковельський р-н, Заболоттівська селищна (колишня Турська сільська) рада</t>
  </si>
  <si>
    <t>Ковельський р-н, ДП „Ковельське ЛГ”, Замшанське л-во кв. 8 вид. 2, 4, 10, 11, 24-26</t>
  </si>
  <si>
    <t>Ковельський р-н, ДП „Турійське ЛГ”, Осівське л-во, кв.3 вид.21-24, 26,28-30, 33, 36, 37, 40-42.</t>
  </si>
  <si>
    <t>Луцький р-н, ДП „Ківерцівське ЛГ”, Ківерцівське л-во кв.140,141,151</t>
  </si>
  <si>
    <t>Луцький р-н, ДП „Ківерцівське ЛГ”, Ківерцівське л-во кв.113,114</t>
  </si>
  <si>
    <t>Володимирський р-н - Садівське лісництво кв.1-37, 39-46, Луцький р-н-Садівське лісництво кв.38, 47-48, ДП „Горохівське ЛМГ”-2640,0 га(Луцький р-н),  Торчинська селищна (колишня Садівська сільська) рада - 29,62 га</t>
  </si>
  <si>
    <t>Володимирський р-н ДП «Володимир-Волинське ЛМГ», Стенжаричівське лісництво , кв. 12 вид. 1-54, кв. 13 вид. 1-63, кв. 14 вид.1-63, кв. 15 вид. 18, 24-29, кв. 18 вид. 5-7,19,25-28, 30-36,38,46-49,52, кв. 19 вид. 37-39, 41-43, 46-56, кв. 36 вид 1,9, кв. 37 вид 1-6,8,10,40</t>
  </si>
  <si>
    <t xml:space="preserve">Луцький район, Горохівська міська об'єднана територіальна громада (20,7 га), 
ДП «Горохівське ЛМГ», Ново-Зборишівське лісництво 
кв. 128 вид.1-21, 23-25 (55,0 га)
</t>
  </si>
  <si>
    <t>Володимирський р-н, Устилузька міська територіальна громада (колишня Зорянська сільська рада, с. Зоря)</t>
  </si>
  <si>
    <t>Володимирський р-н, с.Овадне, вул. Радянська, 51</t>
  </si>
  <si>
    <t>Луцький район, ДП „Горохівське ЛМГ”, Ново-Зборишівське л-во, кв.145, вид.38</t>
  </si>
  <si>
    <t>Луцький район, ДП „Горохівське ЛМГ”, Ново-Зборишівське л-во, кв.138, вид.24</t>
  </si>
  <si>
    <t>Луцький район, ДП „Горохівське ЛМГ”, Ново-Зборишівське л-во, кв.195, вид.40, кв. 196 вид. 3</t>
  </si>
  <si>
    <t>Луцький р-н, Ківерцівська міська рада, с. Журавичі, вул. Шевченка 12</t>
  </si>
  <si>
    <t>Луцький р-н, ДП „Ківерцівське ЛГ”, Ківерцівське л-во, кв.92, вид.6</t>
  </si>
  <si>
    <t>Луцький р-н, ДП „Ківерцівське ЛГ”, Рожищенське л-во, кв.64, вид.8</t>
  </si>
  <si>
    <t>Луцький р-н, ДП „Цуманське ЛГ”, Мощаницьке л-во кв.50 вид.27</t>
  </si>
  <si>
    <t xml:space="preserve">Луцький р-н, ДП „Ківерцівське ЛГ”, Муравищенське л-во кв.44 вид.4, 6, 8, 9 </t>
  </si>
  <si>
    <t>Луцький р-н, ДП „Ківерцівське ЛГ”, Сокиричівське л-во кв.11 вид.1</t>
  </si>
  <si>
    <t>Луцькийр-н, ДП „Ківерцівське ЛГ”, Ківецівське л-во кв.92 вид.4</t>
  </si>
  <si>
    <t>Луцький р-н, ДП „Ківерцівське ЛГ”, Ківерцівське л-во кв.7 вид.3, 13, 14</t>
  </si>
  <si>
    <t>Луцький р-н, ДП „Ківерцівське ЛГ”, Ківерцівське л-во кв.92 вид.16</t>
  </si>
  <si>
    <r>
      <t xml:space="preserve">Луцький </t>
    </r>
    <r>
      <rPr>
        <sz val="11"/>
        <rFont val="Times New Roman"/>
        <family val="1"/>
        <charset val="204"/>
      </rPr>
      <t>р-н, ДП „Ківерцівське ЛГ”, Ківерцівське л-во кв.93 вид.3</t>
    </r>
  </si>
  <si>
    <t>Луцький р-н, ДП „Ківерцівське ЛГ”, Ківерцівське л-во кв.93 вид.5</t>
  </si>
  <si>
    <t>Луцький р-н, ДП «Цуманське ЛГ», Берестянське л-во, кв.62, вид.13, 15, 16</t>
  </si>
  <si>
    <t>Луцький р-н, ДП „Ківерцівське ЛГ”, Муравищенське л-во кв.34 вид.20</t>
  </si>
  <si>
    <t>Луцький р-н, Цуманська селищна рада, с. Городище</t>
  </si>
  <si>
    <t>Луцький р-н, ДП „Ківерцівське ЛГ”, Муравищенське л-во, кв.21 вид.25</t>
  </si>
  <si>
    <t>Луцький район, ДП "Волинський військовий лісгосп" Луцьке лісництво, кв.4 вид.1</t>
  </si>
  <si>
    <t>Володимирський район, ДП «Володимир-Волинське ЛМГ», Губинське л-во, кв.14 вид.16</t>
  </si>
  <si>
    <t>Володимирський район, ДП «Володимир-Волинське ЛМГ», Губинське л-во, кв.24  вид.9</t>
  </si>
  <si>
    <t>Володимирський район, ДП «Володимир-Волинське ЛМГ», Губинське л-во, кв.49 вид.43</t>
  </si>
  <si>
    <t>Володимирський район, ДП «Володимир-Волинське ЛМГ», Губинське л-во, кв.13, вид.19</t>
  </si>
  <si>
    <t>Камінь-Каширський р-н, ДП СЛАП «Любешівагроліс», Любешівське л-во, кв.35, вид.36</t>
  </si>
  <si>
    <t>Камінь-Каширський р-н, ДП СЛАП «Любешівагроліс», Любешівське л-во, кв.46, вид.5</t>
  </si>
  <si>
    <t>Камінь-Каширський район, ДП «Любешівське ЛМГ», Білоозерське л-во кв.54 вид. 6, берег о.Біле</t>
  </si>
  <si>
    <t>Камінь-Каширський район, ДП «Любешівське ЛМГ», Білоозерське л-во кв. 56, вид. 3</t>
  </si>
  <si>
    <t>Камінь-Каширський район, ДП «Любешівське ЛМГ», Білоозерське л-во кв. 54 вид. 6, берег о.Біле</t>
  </si>
  <si>
    <t>Камінь-Каширський район, ДП «Любешівське ЛМГ», Білоозерське л-во кв. 55 вид. 24</t>
  </si>
  <si>
    <t>Ковельський р-н, ДП "Любомльське ЛГ", Замлинське  л-во, кв. 50  вид. 20</t>
  </si>
  <si>
    <t>Ковельський р-н, ДП "Прибузьке ЛГ" Крушенецьке  л-во, кв. 4 вид. 33</t>
  </si>
  <si>
    <t>Ковельський р-н, ДП "Любомльське ЛГ" Мосирське л-во, кв. 49 вид.23</t>
  </si>
  <si>
    <t>Ковельський р-н, ДП "Любомльське ЛГ" Мосирське л-во, кв. 55 вид.31</t>
  </si>
  <si>
    <t>Ковельський р-н, ДП "Любомльське ЛГ" Головнянське л-во, кв. 30 вид.3</t>
  </si>
  <si>
    <t>Ковельський р-н, ДП "Прибузьке ЛГ" Куснищанське л-во, кв. 29 вид. 31</t>
  </si>
  <si>
    <t>Ковельський р-н, ДП "Прибузьке ЛГ" Забузьке л-во, кв. 22 вид. 1</t>
  </si>
  <si>
    <t>Камінь-Каширський р-н, ДП "Поліське ЛГ" Куклинське л-во, кв. 46 вид.3,6.</t>
  </si>
  <si>
    <t>Камінь-Каширський р-н, ДП "Маневицьке ЛГ" Оконське л-во, кв. 3 вид.20.</t>
  </si>
  <si>
    <t>Луцький р-н, ДП "Колківське ЛГ"  Осницьке л-во кв. 37 (вид. 21)</t>
  </si>
  <si>
    <t>Камінь-Каширський р-н,, ДП "Городоцьке ЛГ" Городоцьке л-во, кв. 14 вид. 19.</t>
  </si>
  <si>
    <t>Луцький р-н, ДП "Колківське ЛГ" Рудниківське л-во, кв. 33 вид.2.</t>
  </si>
  <si>
    <t>Камінь-Каширський р-н, ДП "Городоцьке ЛГ" Городоцьке л-во, кв.54, вид.3</t>
  </si>
  <si>
    <t>Ковельський р-н, ДП „Ратнівське ЛМГ”, Гірницьке л-во, кв.23, вид.17, 54</t>
  </si>
  <si>
    <t>Камінь-Каширський р-н, Прилісненська  сільська рада, с.Городок</t>
  </si>
  <si>
    <t>Ковельський р-н, Забродівська сільська рада</t>
  </si>
  <si>
    <t>Ковельський р-н, ДП „Ратнівське ЛМГ”, Гірницьке л-во, кв.16, вид.18</t>
  </si>
  <si>
    <t>Ковельський р-н, ДП „Старовижівське ЛГ”, Сьомаківське л-во кв.20 вид.2</t>
  </si>
  <si>
    <t>Ковельський р-н, ДП „Старовижівське ЛГ”, Дубечнівське   л-во кв.19 вид.36</t>
  </si>
  <si>
    <t>Ковельський р-н, ДП „Старовижівське ЛГ”, Дубечнівське   л-во кв.9 вид.11</t>
  </si>
  <si>
    <t>Ковельський р-н, с.Черемшанка</t>
  </si>
  <si>
    <t>Ковельський район, Вишнівська сільська рада</t>
  </si>
  <si>
    <t>Камінь-Каширський р-н, Прилісненська територіальна громада, с. Замостя</t>
  </si>
  <si>
    <t>Ковельський р-н, ДП „Старовижівське ЛГ”, Любохинівське л-во кв.61 вид.7</t>
  </si>
  <si>
    <t>Ковельський р-н, ДП „Старовижівське ЛГ”, Любохинівське л-во кв.57 вид.24</t>
  </si>
  <si>
    <t>Ковельський р-н, ДП „Старовижівське ЛГ”,  Дубечнівське  л-во кв.40 вид.13</t>
  </si>
  <si>
    <t>Ковельський  р-н, ДП „Старовижівське ЛГ”, Старовижівське  л-во кв.12 вид.18</t>
  </si>
  <si>
    <t xml:space="preserve">Луцький район, Луцька міська об'єднана територіальна громада </t>
  </si>
  <si>
    <t>Луцький район, м. Рожище</t>
  </si>
  <si>
    <t>Луцький район, Луцька міська об'єднана територіальна громада</t>
  </si>
  <si>
    <t>Луцький  район, ДП „Ківерцівське ЛГ”, Копачівське л-во, кв.17, вид.1</t>
  </si>
  <si>
    <t>Ковельський р-н, ДП „Шацьке УДЛГ”, Шацьке л-во, кв.25, вид.19</t>
  </si>
  <si>
    <t>Ковельський  р-н, ДП „Шацьке УДЛГ”, Шацьке л-во, кв.25, вид.34</t>
  </si>
  <si>
    <t xml:space="preserve">Луцький  район, Копачівська територіальна громада </t>
  </si>
  <si>
    <t>Ковельський р-н, ДП „Шацьке УДЛГ”, Шацьке л-во, кв.45 вид.33</t>
  </si>
  <si>
    <t>Ковельський р-н, ДП „Шацьке УДЛГ”, Ростанське л-во, кв.32 вид.22</t>
  </si>
  <si>
    <t>Ковельський р-н, ДП "Любомльське ЛГ" Мосирське л-во, кв. 14 вид.18</t>
  </si>
  <si>
    <t>Ковельський р-н, Головненська територіальна громада , с. Нудиже</t>
  </si>
  <si>
    <t>Ковельський р-н, Рівненська територіальна громада, с. Полапи</t>
  </si>
  <si>
    <t>Ковельський р-н, ДП «Любомльське ЛГ», Замлинське лісництво, кв. 35, вид. 10.</t>
  </si>
  <si>
    <t>Ковельський р-н, ДП "Любомльське ЛГ" Мосирське л-во, кв. 10 вид. 29</t>
  </si>
  <si>
    <t>Луцький р-н, Цуманська селищна рада, с. Кадище</t>
  </si>
  <si>
    <t xml:space="preserve">Луцький  р-н, ДП «Цумансьське ЛГ», Партизанське л-во кв. 36 вид.8 </t>
  </si>
  <si>
    <t>Камінь-Каширський  район ДП "Поліське ЛГ" Чорторийське лісництво кв. 18 вид. 2</t>
  </si>
  <si>
    <t>Володимирський р-н, ДП „Володимир-Волинське ЛМГ”, Стенжаричівське л-во, кв.1, вид. 44</t>
  </si>
  <si>
    <t>Луцький  р-н, Цуманська селищна рада, с.Путилівка</t>
  </si>
  <si>
    <t>Луцький район, Цуманська селишна рада, смт Цумань-с. Дубище</t>
  </si>
  <si>
    <t>Луцький р-н, Луцька міська рада с.Озерце</t>
  </si>
  <si>
    <t>Луцький р-н, Ківерцівська міська рада, с.Озеро</t>
  </si>
  <si>
    <t>Луцький р-н, Олицька територіальна громада с.Гор’янівка</t>
  </si>
  <si>
    <t>Володимирський р-н, с.Затурці</t>
  </si>
  <si>
    <t xml:space="preserve">Володимирський район, автошлях Володимир - Маковичі. Затурцівська сільська об'єднана територіальна громада  </t>
  </si>
  <si>
    <t>Ковельський р-н, Головненська селищна рада, смт.Головне</t>
  </si>
  <si>
    <t>Ковельський  р-н, Головненська селищна рада, смт Головне</t>
  </si>
  <si>
    <t>Ковельський  р-н, Головненська територіальна громада, с. Нудиже</t>
  </si>
  <si>
    <t>Камінь-Каширський район ,Маневицька селищна територіальна громада, с. Оконськ</t>
  </si>
  <si>
    <t>Камінь-Каширський р-н,ДП «Поліське ЛГ», Куклинське лісництво, кв. 8 вид. 17,22.</t>
  </si>
  <si>
    <t>Володимирський р-н, ДП „Володимир-Волинське ЛМГ”, Микуличівське л-во, кв.38, вид.7</t>
  </si>
  <si>
    <t>Камінь-Каширський р-н, Прилісненська сільська територіальна громада, с.Нові Червища</t>
  </si>
  <si>
    <t>Луцький район, ДП "Волинський військовий лісгосп" Луцьке  лісництво   кв.35 вид.8; кв.36 вид.2;3</t>
  </si>
  <si>
    <t>Ковельськиий  р-н, ДП „Ратнівське ЛМГ”, Кортеліське л-во, кв.43, вид.31-37, 54</t>
  </si>
  <si>
    <t>Ковельський р-н, ДП „Турійське ЛГ”, Мокрецьке л-во, кв.39, вид.18</t>
  </si>
  <si>
    <t>м.Володимир</t>
  </si>
  <si>
    <t>Луцький  районн, м.Берестечко</t>
  </si>
  <si>
    <t>Луцький район, м.Горохів</t>
  </si>
  <si>
    <t>Луцький  р-н, Ківерцівська міська  рада, с. Омельне, вул. Паркова</t>
  </si>
  <si>
    <t>Володимирський район, Затурцівська сільська територіальна громада</t>
  </si>
  <si>
    <t>Камінь-Каширський  район, Любешівська селищна рада, смт.Любешів</t>
  </si>
  <si>
    <t>Ковельський  р-н, Турійська селищна рада, с.Літин</t>
  </si>
  <si>
    <t>Луцький район, м. Горохів, вул. Берестецька, 2, ДП "Горохівське ЛМГ"</t>
  </si>
  <si>
    <t>Всього ПЗФ місцевого значення - 372</t>
  </si>
  <si>
    <t>Всього територій та об’єктів ПЗФ - 399</t>
  </si>
  <si>
    <t>Перелік об’єктів ПЗФ, території яких входять до складу територій інших об’єктів ПЗФ станом на 01.01.2023 Волинська область</t>
  </si>
  <si>
    <t xml:space="preserve">Перелік територій та об’єктів  природно-заповідного фонду загальнодержавного та місцевого значення,  розташованих у Волинській області станом на 01.01.2023 року
</t>
  </si>
  <si>
    <t>станом на 01.01.2023</t>
  </si>
  <si>
    <t xml:space="preserve">Ботанічна </t>
  </si>
  <si>
    <t>-</t>
  </si>
  <si>
    <t>Заказник місцевого значення</t>
  </si>
  <si>
    <t>Рішення Волинської обласної ради                             від 15.09.2022 № 18/9</t>
  </si>
  <si>
    <t>Рішення Волинської обласної ради                         від 15.09.2022 № 18/10</t>
  </si>
  <si>
    <t>Рішення Волинської обласної ради                             від 15.09.2022 № 18/11</t>
  </si>
  <si>
    <t xml:space="preserve">Ковельський р-н, Самарівська сільська рада, ДП «Ратнівське ЛМГ»: Щедрогірське  лісництво кв. 14 вид. 62, кв. 20 вид. 24, 52, 57-59, площею 18,0 га </t>
  </si>
  <si>
    <t xml:space="preserve">Самарівська сільська рада, ДП «Ратнівське ЛМГ» </t>
  </si>
  <si>
    <t xml:space="preserve">Ковельський  р-н, Самарівська сільська рада, площею 805,0 га,  ДП «Ратнівське ЛМГ»: Щедрогірське лісництво, кв. 4 вид 26-34, 37-39, площею 19,0 га </t>
  </si>
  <si>
    <t>Самарівська сільська рада, ДП «Ратнівське ЛМГ»</t>
  </si>
  <si>
    <t xml:space="preserve">Ковельський район, ДП «Ратнівське ЛМГ»: Ратнівське лісництво кв. 33 вид. 59-69, кв. 34 вид. 1-3, 5, 6, 8-13, 28-31, 39-47, 50, 51 </t>
  </si>
  <si>
    <t>ДП «Ратнівське ЛМГ»</t>
  </si>
  <si>
    <t xml:space="preserve">Ковельський р-н, Забродівська сільська рада (площею -  691,5 га),  ДП «Ратнівське ЛМГ»: Щедрогірське лісництво кв. 26 вид. 1-6, (площею – 8,5 га) </t>
  </si>
  <si>
    <t xml:space="preserve">Забродівська сільська рада, ДП «Ратнівське ЛМГ» </t>
  </si>
  <si>
    <t>Ковельський р-н, Забродівська сільська ради Ковельського району (площею 990 га) (далі - Землевласник), в межах землекористування ДП «Ратнівське ЛМГ»: Щедрогірське л-во, кв. 30, вид. 28; кв. 31, вид. 8; кв. 32, вид. 1–19, 25 (56,8 га) (далі - Землекористувач).</t>
  </si>
  <si>
    <t>Розпорядження облдержадміністрації від 16.10.96                    № 551</t>
  </si>
  <si>
    <t>Забродівська сільська рада, ДП «Ратнівське ЛМГ»</t>
  </si>
  <si>
    <t>Ковельський (колишній Ратнівський) р-н, Ратнівська селищна рада, ДП «Ратнівське ЛМГ» Ратнівське л-во кв.17 вид. 21, 27, 28, 32</t>
  </si>
  <si>
    <t>Маневицька селищна рада ТзОВ "Форель" (Оконська селищна рада)</t>
  </si>
  <si>
    <t>Ковельський район, Шацький національний природний парк (22882,6 га),    Державного підприємства «Любомльське ЛГ»: Ростанське лісництво кв. 1-5, 8, 10-13, 15-23, 27, 32, 39-42, 46-47, 48 вид. 10, 11; Піщанське кв. 1-3, 5-8, 30-34, 35 вид. 11-58; Поліське лісництво кв. 1-47, кв. 49, вид. 1-24; Шацьке лісництво кв. 1-25, 43-51 (11943 га), Шацької селищної територіальної громади  (14136,4  га), Шацької районної шляхової ремонтно-будівельної дільниці (15 га)</t>
  </si>
  <si>
    <t xml:space="preserve">Шацький національний природний парк,  ДП „Любомльське ЛГ” </t>
  </si>
  <si>
    <t xml:space="preserve">Звіт про зміни складу територій та об’єктів  природно-заповідного фонду загальнодержавного та місцевого значення в  2022 році, розташованих на території Волинської області </t>
  </si>
  <si>
    <t>Наявність карти</t>
  </si>
  <si>
    <t>Володимирський район, Поромівська сільська об'єднана територіальна громада (колишні Поромівська та Морозовичівська сільські ради) (511,7 га), Литовежська сільська об'єднана територіальна громада (колишня Мовниківська сільська рада) (480,8 га), ДП „Володимир-Волинське ЛМГ” Павлівське лісництво кв. 56 вид. 6-11, кв. 57 вид. 1, 4-10, Устилузьке лісництво кв. 46 вид. 6, 7, 9 (189,6 га)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</si>
</sst>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
    <numFmt numFmtId="166" formatCode="#,##0.0000"/>
  </numFmts>
  <fonts count="31">
    <font>
      <sz val="10"/>
      <color rgb="FF000000"/>
      <name val="Arimo"/>
    </font>
    <font>
      <sz val="14"/>
      <name val="Times New Roman"/>
      <family val="1"/>
      <charset val="204"/>
    </font>
    <font>
      <sz val="10"/>
      <name val="Arimo"/>
    </font>
    <font>
      <sz val="12"/>
      <name val="Times New Roman"/>
      <family val="1"/>
      <charset val="204"/>
    </font>
    <font>
      <b/>
      <sz val="14"/>
      <name val="Times New Roman"/>
      <family val="1"/>
      <charset val="204"/>
    </font>
    <font>
      <sz val="9"/>
      <name val="Arimo"/>
    </font>
    <font>
      <sz val="11"/>
      <name val="Times New Roman"/>
      <family val="1"/>
      <charset val="204"/>
    </font>
    <font>
      <sz val="10"/>
      <name val="Arimo"/>
    </font>
    <font>
      <b/>
      <sz val="12"/>
      <name val="Times New Roman"/>
      <family val="1"/>
      <charset val="204"/>
    </font>
    <font>
      <sz val="10"/>
      <name val="Times New Roman"/>
      <family val="1"/>
      <charset val="204"/>
    </font>
    <font>
      <b/>
      <sz val="10"/>
      <name val="Arimo"/>
    </font>
    <font>
      <b/>
      <sz val="10"/>
      <name val="Times New Roman"/>
      <family val="1"/>
      <charset val="204"/>
    </font>
    <font>
      <sz val="9"/>
      <name val="Times New Roman"/>
      <family val="1"/>
      <charset val="204"/>
    </font>
    <font>
      <b/>
      <sz val="10"/>
      <color indexed="8"/>
      <name val="Times New Roman"/>
      <family val="1"/>
      <charset val="204"/>
    </font>
    <font>
      <b/>
      <sz val="11"/>
      <color indexed="8"/>
      <name val="Times New Roman"/>
      <family val="1"/>
      <charset val="204"/>
    </font>
    <font>
      <sz val="8"/>
      <name val="Arimo"/>
    </font>
    <font>
      <sz val="12"/>
      <color indexed="8"/>
      <name val="Times New Roman"/>
      <family val="1"/>
      <charset val="204"/>
    </font>
    <font>
      <sz val="10"/>
      <color rgb="FF000000"/>
      <name val="Times New Roman"/>
      <family val="1"/>
      <charset val="204"/>
    </font>
    <font>
      <sz val="11"/>
      <color rgb="FF000000"/>
      <name val="Times New Roman"/>
      <family val="1"/>
      <charset val="204"/>
    </font>
    <font>
      <b/>
      <sz val="11"/>
      <name val="Times New Roman"/>
      <family val="1"/>
      <charset val="204"/>
    </font>
    <font>
      <sz val="11"/>
      <color theme="1"/>
      <name val="Times New Roman"/>
      <family val="1"/>
      <charset val="204"/>
    </font>
    <font>
      <b/>
      <sz val="11"/>
      <color rgb="FF000000"/>
      <name val="Times New Roman"/>
      <family val="1"/>
      <charset val="204"/>
    </font>
    <font>
      <sz val="12"/>
      <color theme="1"/>
      <name val="Times New Roman"/>
      <family val="1"/>
      <charset val="204"/>
    </font>
    <font>
      <b/>
      <sz val="12"/>
      <color theme="1"/>
      <name val="Times New Roman"/>
      <family val="1"/>
      <charset val="204"/>
    </font>
    <font>
      <sz val="12"/>
      <color rgb="FF000000"/>
      <name val="Times New Roman"/>
      <family val="1"/>
      <charset val="204"/>
    </font>
    <font>
      <sz val="12"/>
      <color rgb="FF000000"/>
      <name val="Arimo"/>
    </font>
    <font>
      <sz val="14"/>
      <name val="Times New Roman"/>
      <family val="1"/>
    </font>
    <font>
      <sz val="14"/>
      <color rgb="FF000000"/>
      <name val="Times New Roman"/>
      <family val="1"/>
    </font>
    <font>
      <sz val="11"/>
      <color indexed="8"/>
      <name val="Times New Roman"/>
      <family val="1"/>
    </font>
    <font>
      <sz val="11"/>
      <color theme="1"/>
      <name val="Times New Roman"/>
      <family val="1"/>
    </font>
    <font>
      <sz val="10"/>
      <name val="Times New Roman"/>
      <family val="1"/>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indexed="8"/>
      </left>
      <right style="thin">
        <color indexed="8"/>
      </right>
      <top style="thin">
        <color indexed="8"/>
      </top>
      <bottom style="thin">
        <color indexed="64"/>
      </bottom>
      <diagonal/>
    </border>
    <border>
      <left/>
      <right/>
      <top/>
      <bottom style="thin">
        <color indexed="8"/>
      </bottom>
      <diagonal/>
    </border>
    <border>
      <left style="thin">
        <color indexed="8"/>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62">
    <xf numFmtId="0" fontId="0" fillId="0" borderId="0" xfId="0" applyFont="1" applyAlignment="1"/>
    <xf numFmtId="0" fontId="1" fillId="0" borderId="0" xfId="0" applyFont="1" applyAlignment="1"/>
    <xf numFmtId="0" fontId="1" fillId="0" borderId="3" xfId="0" applyFont="1" applyBorder="1" applyAlignment="1">
      <alignment horizontal="center" vertical="center" wrapText="1"/>
    </xf>
    <xf numFmtId="0" fontId="5" fillId="0" borderId="0" xfId="0" applyFont="1" applyAlignment="1">
      <alignment vertical="center" wrapText="1"/>
    </xf>
    <xf numFmtId="0" fontId="7" fillId="0" borderId="0" xfId="0" applyFont="1" applyAlignment="1">
      <alignment vertical="center" wrapText="1"/>
    </xf>
    <xf numFmtId="0" fontId="1" fillId="0" borderId="3" xfId="0" applyFont="1" applyBorder="1" applyAlignment="1">
      <alignment wrapText="1"/>
    </xf>
    <xf numFmtId="0" fontId="4" fillId="0" borderId="3" xfId="0" applyFont="1" applyBorder="1" applyAlignment="1">
      <alignment horizontal="center" vertical="center" wrapText="1"/>
    </xf>
    <xf numFmtId="0" fontId="1" fillId="0" borderId="3" xfId="0" applyFont="1" applyBorder="1" applyAlignment="1">
      <alignment horizontal="center" wrapText="1"/>
    </xf>
    <xf numFmtId="0" fontId="1" fillId="0" borderId="3" xfId="0" applyFont="1" applyBorder="1" applyAlignment="1">
      <alignment horizontal="center" vertical="center"/>
    </xf>
    <xf numFmtId="0" fontId="0" fillId="0" borderId="0" xfId="0" applyFont="1" applyAlignment="1">
      <alignment horizontal="center"/>
    </xf>
    <xf numFmtId="0" fontId="0" fillId="0" borderId="0" xfId="0" applyFont="1" applyAlignment="1">
      <alignment vertical="center"/>
    </xf>
    <xf numFmtId="0" fontId="0" fillId="2" borderId="0" xfId="0" applyFont="1" applyFill="1" applyAlignment="1"/>
    <xf numFmtId="0" fontId="9" fillId="2" borderId="0" xfId="0" applyFont="1" applyFill="1" applyAlignment="1"/>
    <xf numFmtId="0" fontId="2" fillId="2" borderId="0" xfId="0" applyFont="1" applyFill="1" applyAlignment="1">
      <alignment vertical="center" wrapText="1"/>
    </xf>
    <xf numFmtId="0" fontId="9" fillId="2" borderId="0" xfId="0" applyFont="1" applyFill="1" applyBorder="1" applyAlignment="1">
      <alignment wrapText="1"/>
    </xf>
    <xf numFmtId="0" fontId="1" fillId="0" borderId="0" xfId="0" applyFont="1" applyBorder="1" applyAlignment="1">
      <alignment horizontal="center" vertical="center" wrapText="1"/>
    </xf>
    <xf numFmtId="164" fontId="1" fillId="2" borderId="0" xfId="0" applyNumberFormat="1" applyFont="1" applyFill="1" applyBorder="1" applyAlignment="1">
      <alignment horizontal="center" vertical="center"/>
    </xf>
    <xf numFmtId="2" fontId="1" fillId="0" borderId="0" xfId="0" applyNumberFormat="1" applyFont="1" applyBorder="1" applyAlignment="1">
      <alignment horizontal="center" vertical="center"/>
    </xf>
    <xf numFmtId="0" fontId="0" fillId="0" borderId="0" xfId="0" applyFont="1" applyBorder="1" applyAlignment="1"/>
    <xf numFmtId="0" fontId="16" fillId="0" borderId="0" xfId="0" applyFont="1" applyAlignment="1">
      <alignment horizontal="left" vertical="center" wrapText="1" readingOrder="1"/>
    </xf>
    <xf numFmtId="0" fontId="0" fillId="0" borderId="0" xfId="0" applyAlignment="1">
      <alignment wrapText="1"/>
    </xf>
    <xf numFmtId="0" fontId="14" fillId="0" borderId="0" xfId="0" applyFont="1" applyAlignment="1">
      <alignment horizontal="left" vertical="center" wrapText="1" readingOrder="1"/>
    </xf>
    <xf numFmtId="0" fontId="3" fillId="0" borderId="1"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0" xfId="0" applyFont="1" applyFill="1" applyAlignment="1">
      <alignment vertical="center"/>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3" fillId="0" borderId="5" xfId="0" applyFont="1" applyFill="1" applyBorder="1" applyAlignment="1">
      <alignment horizontal="center" vertical="center" wrapText="1"/>
    </xf>
    <xf numFmtId="0" fontId="6" fillId="0" borderId="3" xfId="0" applyFont="1" applyFill="1" applyBorder="1" applyAlignment="1">
      <alignment horizontal="left" vertical="top" wrapText="1"/>
    </xf>
    <xf numFmtId="0" fontId="3" fillId="0" borderId="2" xfId="0" applyFont="1" applyFill="1" applyBorder="1" applyAlignment="1">
      <alignment horizontal="center" vertical="center" wrapText="1"/>
    </xf>
    <xf numFmtId="0" fontId="6" fillId="0" borderId="4" xfId="0" applyFont="1" applyFill="1" applyBorder="1" applyAlignment="1">
      <alignment horizontal="center" vertical="top" wrapText="1"/>
    </xf>
    <xf numFmtId="0" fontId="3" fillId="0" borderId="4" xfId="0" applyFont="1" applyFill="1" applyBorder="1" applyAlignment="1">
      <alignment horizontal="center" vertical="top" wrapText="1"/>
    </xf>
    <xf numFmtId="0" fontId="6" fillId="0" borderId="4" xfId="0" applyFont="1" applyFill="1" applyBorder="1" applyAlignment="1">
      <alignment horizontal="left" vertical="top" wrapText="1"/>
    </xf>
    <xf numFmtId="0" fontId="6" fillId="0" borderId="3" xfId="0" applyFont="1" applyFill="1" applyBorder="1" applyAlignment="1">
      <alignment horizontal="center" vertical="top" wrapText="1"/>
    </xf>
    <xf numFmtId="0" fontId="6" fillId="0" borderId="6" xfId="0" applyFont="1" applyFill="1" applyBorder="1" applyAlignment="1">
      <alignment horizontal="justify" vertical="top" wrapText="1"/>
    </xf>
    <xf numFmtId="0" fontId="3" fillId="0" borderId="6"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6" fillId="0" borderId="6" xfId="0" applyFont="1" applyFill="1" applyBorder="1" applyAlignment="1">
      <alignment horizontal="center" vertical="top" wrapText="1"/>
    </xf>
    <xf numFmtId="0" fontId="8" fillId="0" borderId="3" xfId="0" applyFont="1" applyFill="1" applyBorder="1" applyAlignment="1">
      <alignment horizontal="center" vertical="top" wrapText="1"/>
    </xf>
    <xf numFmtId="0" fontId="8" fillId="0" borderId="8" xfId="0" applyFont="1" applyFill="1" applyBorder="1" applyAlignment="1">
      <alignment horizontal="center" vertical="top" wrapText="1"/>
    </xf>
    <xf numFmtId="0" fontId="0" fillId="0" borderId="0" xfId="0" applyFont="1" applyFill="1" applyAlignment="1"/>
    <xf numFmtId="0" fontId="3" fillId="0" borderId="7" xfId="0" applyFont="1" applyFill="1" applyBorder="1" applyAlignment="1">
      <alignment horizontal="center" vertical="center" wrapText="1"/>
    </xf>
    <xf numFmtId="0" fontId="7" fillId="0" borderId="0" xfId="0" applyFont="1" applyFill="1" applyBorder="1" applyAlignment="1"/>
    <xf numFmtId="0" fontId="7" fillId="0" borderId="0" xfId="0" applyFont="1" applyFill="1" applyAlignment="1"/>
    <xf numFmtId="0" fontId="8" fillId="0" borderId="0" xfId="0" applyFont="1" applyFill="1" applyBorder="1" applyAlignment="1">
      <alignment horizontal="center" vertical="top" wrapText="1"/>
    </xf>
    <xf numFmtId="0" fontId="0" fillId="0" borderId="3" xfId="0" applyFont="1" applyBorder="1" applyAlignment="1">
      <alignment horizontal="center"/>
    </xf>
    <xf numFmtId="0" fontId="14" fillId="0" borderId="3" xfId="0" applyFont="1" applyBorder="1" applyAlignment="1">
      <alignment vertical="center" wrapText="1"/>
    </xf>
    <xf numFmtId="0" fontId="0" fillId="0" borderId="3" xfId="0" applyFont="1" applyBorder="1" applyAlignment="1">
      <alignment vertical="center"/>
    </xf>
    <xf numFmtId="0" fontId="13" fillId="0" borderId="3" xfId="0" applyFont="1" applyBorder="1" applyAlignment="1"/>
    <xf numFmtId="0" fontId="13" fillId="0" borderId="3" xfId="0" applyFont="1" applyBorder="1" applyAlignment="1">
      <alignment vertical="center"/>
    </xf>
    <xf numFmtId="2" fontId="1" fillId="2" borderId="3" xfId="0" applyNumberFormat="1" applyFont="1" applyFill="1" applyBorder="1" applyAlignment="1">
      <alignment horizontal="center" vertical="center"/>
    </xf>
    <xf numFmtId="0" fontId="1" fillId="0" borderId="3" xfId="0" applyFont="1" applyBorder="1" applyAlignment="1">
      <alignment horizontal="center"/>
    </xf>
    <xf numFmtId="0" fontId="2" fillId="2" borderId="0" xfId="0" applyFont="1" applyFill="1" applyAlignment="1"/>
    <xf numFmtId="0" fontId="9" fillId="2" borderId="0" xfId="0" applyFont="1" applyFill="1" applyBorder="1" applyAlignment="1">
      <alignment vertical="top" wrapText="1"/>
    </xf>
    <xf numFmtId="0" fontId="9" fillId="2" borderId="0" xfId="0" applyFont="1" applyFill="1" applyBorder="1" applyAlignment="1">
      <alignment horizontal="left" vertical="top" wrapText="1"/>
    </xf>
    <xf numFmtId="0" fontId="9" fillId="2" borderId="0" xfId="0" applyFont="1" applyFill="1" applyBorder="1" applyAlignment="1">
      <alignment vertical="center" wrapText="1"/>
    </xf>
    <xf numFmtId="0" fontId="12" fillId="2" borderId="0" xfId="0" applyFont="1" applyFill="1" applyBorder="1" applyAlignment="1">
      <alignment horizontal="justify" vertical="top" wrapText="1"/>
    </xf>
    <xf numFmtId="0" fontId="12" fillId="2" borderId="0" xfId="0" applyFont="1" applyFill="1" applyBorder="1" applyAlignment="1">
      <alignment horizontal="left" vertical="top" wrapText="1"/>
    </xf>
    <xf numFmtId="0" fontId="9" fillId="2" borderId="0" xfId="0" applyFont="1" applyFill="1" applyBorder="1" applyAlignment="1">
      <alignment vertical="center" wrapText="1" shrinkToFit="1"/>
    </xf>
    <xf numFmtId="0" fontId="9" fillId="2" borderId="0" xfId="0" applyFont="1" applyFill="1" applyBorder="1" applyAlignment="1">
      <alignment wrapText="1" shrinkToFit="1"/>
    </xf>
    <xf numFmtId="0" fontId="2" fillId="2" borderId="0" xfId="0" applyFont="1" applyFill="1" applyBorder="1" applyAlignment="1">
      <alignment horizontal="center" vertical="center" wrapText="1"/>
    </xf>
    <xf numFmtId="0" fontId="2" fillId="2" borderId="0" xfId="0" applyFont="1" applyFill="1" applyBorder="1" applyAlignment="1"/>
    <xf numFmtId="49" fontId="9" fillId="0" borderId="0" xfId="0" applyNumberFormat="1" applyFont="1" applyBorder="1" applyAlignment="1">
      <alignment horizontal="justify" vertical="center" wrapText="1"/>
    </xf>
    <xf numFmtId="0" fontId="2" fillId="2" borderId="0" xfId="0" applyFont="1" applyFill="1" applyBorder="1" applyAlignment="1">
      <alignment vertical="center"/>
    </xf>
    <xf numFmtId="0" fontId="2" fillId="2" borderId="0" xfId="0" applyFont="1" applyFill="1" applyBorder="1"/>
    <xf numFmtId="0" fontId="10" fillId="2" borderId="0" xfId="0" applyFont="1" applyFill="1" applyBorder="1" applyAlignment="1">
      <alignment vertical="center"/>
    </xf>
    <xf numFmtId="0" fontId="0" fillId="2" borderId="0" xfId="0" applyFont="1" applyFill="1" applyBorder="1" applyAlignment="1"/>
    <xf numFmtId="0" fontId="17" fillId="0" borderId="0" xfId="0" applyFont="1" applyBorder="1" applyAlignment="1">
      <alignment horizontal="left" vertical="center" wrapText="1"/>
    </xf>
    <xf numFmtId="0" fontId="10" fillId="2" borderId="0" xfId="0" applyFont="1" applyFill="1" applyBorder="1" applyAlignment="1"/>
    <xf numFmtId="0" fontId="0" fillId="0" borderId="11" xfId="0" applyFont="1" applyBorder="1" applyAlignment="1">
      <alignment horizontal="center" vertical="center"/>
    </xf>
    <xf numFmtId="0" fontId="0" fillId="0" borderId="0" xfId="0" applyFont="1" applyBorder="1" applyAlignment="1">
      <alignment horizontal="center" vertical="center"/>
    </xf>
    <xf numFmtId="0" fontId="25" fillId="0" borderId="0" xfId="0" applyFont="1" applyAlignment="1">
      <alignment horizontal="center" vertical="center"/>
    </xf>
    <xf numFmtId="0" fontId="25" fillId="0" borderId="0" xfId="0" applyFont="1" applyAlignment="1"/>
    <xf numFmtId="0" fontId="22" fillId="0" borderId="0" xfId="0" applyFont="1" applyAlignment="1">
      <alignment horizontal="center" vertical="center"/>
    </xf>
    <xf numFmtId="0" fontId="1" fillId="0" borderId="3" xfId="0" applyFont="1" applyBorder="1" applyAlignment="1">
      <alignment horizontal="center" vertical="center"/>
    </xf>
    <xf numFmtId="0" fontId="0" fillId="0" borderId="12" xfId="0" applyFont="1" applyBorder="1" applyAlignment="1">
      <alignment horizontal="center"/>
    </xf>
    <xf numFmtId="0" fontId="26" fillId="0" borderId="3" xfId="0" applyFont="1" applyBorder="1" applyAlignment="1">
      <alignment horizontal="center" vertical="center" wrapText="1"/>
    </xf>
    <xf numFmtId="0" fontId="26" fillId="0" borderId="3" xfId="0" applyFont="1" applyBorder="1" applyAlignment="1">
      <alignment horizontal="center"/>
    </xf>
    <xf numFmtId="0" fontId="27" fillId="0" borderId="12" xfId="0" applyFont="1" applyBorder="1" applyAlignment="1">
      <alignment horizontal="center"/>
    </xf>
    <xf numFmtId="1" fontId="28" fillId="0" borderId="11" xfId="0" applyNumberFormat="1" applyFont="1" applyBorder="1" applyAlignment="1">
      <alignment horizontal="center" vertical="center" wrapText="1"/>
    </xf>
    <xf numFmtId="0" fontId="28" fillId="0" borderId="11" xfId="0" applyFont="1" applyBorder="1" applyAlignment="1">
      <alignment horizontal="center" vertical="center" wrapText="1"/>
    </xf>
    <xf numFmtId="49" fontId="28" fillId="0" borderId="11" xfId="0" applyNumberFormat="1" applyFont="1" applyBorder="1" applyAlignment="1">
      <alignment horizontal="center" vertical="center"/>
    </xf>
    <xf numFmtId="2" fontId="28" fillId="0" borderId="11" xfId="0" applyNumberFormat="1" applyFont="1" applyBorder="1" applyAlignment="1">
      <alignment horizontal="center" vertical="center" wrapText="1"/>
    </xf>
    <xf numFmtId="49" fontId="28" fillId="0" borderId="11" xfId="0" applyNumberFormat="1" applyFont="1" applyBorder="1" applyAlignment="1">
      <alignment horizontal="center" vertical="center" wrapText="1"/>
    </xf>
    <xf numFmtId="0" fontId="29" fillId="0" borderId="11" xfId="0" applyFont="1" applyBorder="1" applyAlignment="1">
      <alignment horizontal="center" vertical="center"/>
    </xf>
    <xf numFmtId="1" fontId="29" fillId="0" borderId="11" xfId="0" applyNumberFormat="1" applyFont="1" applyBorder="1" applyAlignment="1">
      <alignment horizontal="center" vertical="center"/>
    </xf>
    <xf numFmtId="0" fontId="27" fillId="0" borderId="12" xfId="0" applyFont="1" applyBorder="1" applyAlignment="1">
      <alignment horizontal="center" vertical="center"/>
    </xf>
    <xf numFmtId="0" fontId="9" fillId="0" borderId="6" xfId="0" applyFont="1" applyFill="1" applyBorder="1" applyAlignment="1">
      <alignment horizontal="center" vertical="center" wrapText="1" shrinkToFit="1"/>
    </xf>
    <xf numFmtId="0" fontId="6" fillId="0"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6" xfId="0" applyFont="1" applyFill="1" applyBorder="1"/>
    <xf numFmtId="0" fontId="6" fillId="0" borderId="6"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6" xfId="0" applyFont="1" applyFill="1" applyBorder="1" applyAlignment="1">
      <alignment vertical="top" wrapText="1"/>
    </xf>
    <xf numFmtId="0" fontId="19" fillId="0"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9" fillId="0" borderId="6" xfId="0" applyFont="1" applyFill="1" applyBorder="1" applyAlignment="1">
      <alignment horizontal="center" vertical="center"/>
    </xf>
    <xf numFmtId="0" fontId="2" fillId="2" borderId="6" xfId="0" applyFont="1" applyFill="1" applyBorder="1" applyAlignment="1"/>
    <xf numFmtId="0" fontId="20" fillId="0" borderId="6" xfId="0" applyFont="1" applyFill="1" applyBorder="1" applyAlignment="1">
      <alignment horizontal="center" vertical="center" wrapText="1"/>
    </xf>
    <xf numFmtId="0" fontId="9" fillId="2" borderId="6" xfId="0" applyFont="1" applyFill="1" applyBorder="1" applyAlignment="1">
      <alignment horizontal="left" vertical="top" wrapText="1"/>
    </xf>
    <xf numFmtId="0" fontId="9" fillId="2" borderId="6" xfId="0" applyFont="1" applyFill="1" applyBorder="1" applyAlignment="1">
      <alignment vertical="center" wrapText="1"/>
    </xf>
    <xf numFmtId="164" fontId="6" fillId="0" borderId="6" xfId="0" applyNumberFormat="1" applyFont="1" applyFill="1" applyBorder="1" applyAlignment="1">
      <alignment horizontal="center" vertical="center" wrapText="1"/>
    </xf>
    <xf numFmtId="0" fontId="12" fillId="2" borderId="6" xfId="0" applyFont="1" applyFill="1" applyBorder="1" applyAlignment="1">
      <alignment horizontal="justify" vertical="top" wrapText="1"/>
    </xf>
    <xf numFmtId="49" fontId="6" fillId="0" borderId="6" xfId="0" applyNumberFormat="1" applyFont="1" applyFill="1" applyBorder="1" applyAlignment="1">
      <alignment horizontal="center" vertical="center" wrapText="1"/>
    </xf>
    <xf numFmtId="49" fontId="9" fillId="0" borderId="6" xfId="0" applyNumberFormat="1" applyFont="1" applyBorder="1" applyAlignment="1">
      <alignment horizontal="justify" vertical="center" wrapText="1"/>
    </xf>
    <xf numFmtId="0" fontId="9" fillId="2" borderId="6" xfId="0" applyFont="1" applyFill="1" applyBorder="1" applyAlignment="1">
      <alignment wrapText="1"/>
    </xf>
    <xf numFmtId="0" fontId="18" fillId="0" borderId="6" xfId="0" applyFont="1" applyFill="1" applyBorder="1" applyAlignment="1">
      <alignment horizontal="center" vertical="center"/>
    </xf>
    <xf numFmtId="164" fontId="19" fillId="0" borderId="6" xfId="0" applyNumberFormat="1" applyFont="1" applyFill="1" applyBorder="1" applyAlignment="1">
      <alignment horizontal="center" vertical="center"/>
    </xf>
    <xf numFmtId="0" fontId="2" fillId="2" borderId="6" xfId="0" applyFont="1" applyFill="1" applyBorder="1" applyAlignment="1">
      <alignment vertical="center"/>
    </xf>
    <xf numFmtId="0" fontId="6" fillId="0" borderId="6" xfId="0" applyFont="1" applyFill="1" applyBorder="1" applyAlignment="1">
      <alignment horizontal="center" vertical="center" wrapText="1" shrinkToFit="1"/>
    </xf>
    <xf numFmtId="2" fontId="6" fillId="0" borderId="6"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166" fontId="6" fillId="0" borderId="6" xfId="0" applyNumberFormat="1" applyFont="1" applyFill="1" applyBorder="1" applyAlignment="1">
      <alignment horizontal="center" vertical="center" wrapText="1"/>
    </xf>
    <xf numFmtId="0" fontId="12" fillId="2" borderId="6" xfId="0" applyFont="1" applyFill="1" applyBorder="1" applyAlignment="1">
      <alignment horizontal="left" vertical="top" wrapText="1"/>
    </xf>
    <xf numFmtId="0" fontId="11" fillId="2" borderId="6" xfId="0" applyFont="1" applyFill="1" applyBorder="1" applyAlignment="1">
      <alignment horizontal="center" vertical="center"/>
    </xf>
    <xf numFmtId="0" fontId="10" fillId="2" borderId="6" xfId="0" applyFont="1" applyFill="1" applyBorder="1" applyAlignment="1">
      <alignment vertical="center"/>
    </xf>
    <xf numFmtId="0" fontId="9" fillId="2" borderId="6" xfId="0" applyFont="1" applyFill="1" applyBorder="1" applyAlignment="1">
      <alignment vertical="center" wrapText="1" shrinkToFit="1"/>
    </xf>
    <xf numFmtId="0" fontId="22" fillId="0" borderId="6" xfId="0" applyFont="1" applyBorder="1" applyAlignment="1">
      <alignment horizontal="center" vertical="center"/>
    </xf>
    <xf numFmtId="0" fontId="22" fillId="0" borderId="6" xfId="0" applyFont="1" applyBorder="1" applyAlignment="1">
      <alignment horizontal="center" vertical="center" wrapText="1"/>
    </xf>
    <xf numFmtId="0" fontId="0" fillId="0" borderId="6" xfId="0" applyFont="1" applyBorder="1" applyAlignment="1">
      <alignment horizontal="center" vertical="center"/>
    </xf>
    <xf numFmtId="0" fontId="0" fillId="0" borderId="6" xfId="0" applyFont="1" applyBorder="1" applyAlignment="1"/>
    <xf numFmtId="2" fontId="6" fillId="0" borderId="6" xfId="0" applyNumberFormat="1" applyFont="1" applyFill="1" applyBorder="1" applyAlignment="1">
      <alignment horizontal="center" vertical="center"/>
    </xf>
    <xf numFmtId="2" fontId="19" fillId="0" borderId="6" xfId="0" applyNumberFormat="1" applyFont="1" applyFill="1" applyBorder="1" applyAlignment="1">
      <alignment horizontal="center" vertical="center"/>
    </xf>
    <xf numFmtId="0" fontId="20" fillId="0" borderId="6"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6" xfId="0" applyFont="1" applyFill="1" applyBorder="1" applyAlignment="1"/>
    <xf numFmtId="0" fontId="18" fillId="0" borderId="6" xfId="0" applyFont="1" applyFill="1" applyBorder="1" applyAlignment="1">
      <alignment horizontal="center" vertical="center" wrapText="1"/>
    </xf>
    <xf numFmtId="0" fontId="17" fillId="0" borderId="6" xfId="0" applyFont="1" applyBorder="1" applyAlignment="1">
      <alignment horizontal="left" vertical="center" wrapText="1"/>
    </xf>
    <xf numFmtId="0" fontId="21" fillId="0" borderId="6" xfId="0" applyFont="1" applyFill="1" applyBorder="1" applyAlignment="1">
      <alignment horizontal="center" vertical="center"/>
    </xf>
    <xf numFmtId="0" fontId="9" fillId="2" borderId="6" xfId="0" applyFont="1" applyFill="1" applyBorder="1" applyAlignment="1">
      <alignment wrapText="1" shrinkToFit="1"/>
    </xf>
    <xf numFmtId="0" fontId="10" fillId="2" borderId="6" xfId="0" applyFont="1" applyFill="1" applyBorder="1" applyAlignment="1"/>
    <xf numFmtId="0" fontId="30" fillId="2" borderId="6" xfId="0" applyFont="1" applyFill="1" applyBorder="1" applyAlignment="1">
      <alignment horizontal="center" vertical="center" wrapText="1"/>
    </xf>
    <xf numFmtId="0" fontId="4" fillId="0" borderId="3" xfId="0" applyFont="1" applyBorder="1" applyAlignment="1">
      <alignment horizontal="left" vertical="center" wrapText="1"/>
    </xf>
    <xf numFmtId="0" fontId="1" fillId="0" borderId="3" xfId="0" applyFont="1" applyBorder="1"/>
    <xf numFmtId="0" fontId="4" fillId="0" borderId="9" xfId="0" applyFont="1" applyBorder="1" applyAlignment="1">
      <alignment horizontal="center"/>
    </xf>
    <xf numFmtId="0" fontId="1" fillId="0" borderId="9" xfId="0" applyFont="1" applyBorder="1"/>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wrapText="1"/>
    </xf>
    <xf numFmtId="49" fontId="28" fillId="0" borderId="11" xfId="0" applyNumberFormat="1" applyFont="1" applyBorder="1" applyAlignment="1">
      <alignment horizontal="center" vertical="center"/>
    </xf>
    <xf numFmtId="2" fontId="23" fillId="0" borderId="0" xfId="0" applyNumberFormat="1" applyFont="1" applyAlignment="1">
      <alignment horizontal="right"/>
    </xf>
    <xf numFmtId="0" fontId="24" fillId="0" borderId="0" xfId="0" applyFont="1" applyAlignment="1">
      <alignment horizontal="right"/>
    </xf>
    <xf numFmtId="2" fontId="22" fillId="0" borderId="0" xfId="0" applyNumberFormat="1" applyFont="1" applyAlignment="1">
      <alignment horizontal="center" vertical="center" wrapText="1"/>
    </xf>
    <xf numFmtId="0" fontId="25" fillId="0" borderId="0" xfId="0" applyFont="1" applyAlignment="1">
      <alignment horizontal="center" vertical="center" wrapText="1"/>
    </xf>
    <xf numFmtId="2" fontId="28" fillId="0" borderId="11" xfId="0" applyNumberFormat="1" applyFont="1" applyBorder="1" applyAlignment="1">
      <alignment horizontal="center" vertical="center"/>
    </xf>
    <xf numFmtId="0" fontId="3" fillId="0" borderId="4" xfId="0" applyFont="1" applyFill="1" applyBorder="1" applyAlignment="1">
      <alignment horizontal="center" vertical="center" wrapText="1"/>
    </xf>
    <xf numFmtId="0" fontId="2" fillId="0" borderId="1" xfId="0" applyFont="1" applyFill="1" applyBorder="1"/>
    <xf numFmtId="0" fontId="1" fillId="0" borderId="9" xfId="0" applyFont="1" applyFill="1" applyBorder="1" applyAlignment="1">
      <alignment horizontal="center" vertical="center" wrapText="1"/>
    </xf>
    <xf numFmtId="0" fontId="2" fillId="0" borderId="9" xfId="0" applyFont="1" applyFill="1" applyBorder="1"/>
    <xf numFmtId="0" fontId="3" fillId="0" borderId="2" xfId="0" applyFont="1" applyFill="1" applyBorder="1" applyAlignment="1">
      <alignment horizontal="center" vertical="center" wrapText="1"/>
    </xf>
    <xf numFmtId="0" fontId="2" fillId="0" borderId="7" xfId="0" applyFont="1" applyFill="1" applyBorder="1"/>
    <xf numFmtId="0" fontId="2" fillId="0" borderId="10" xfId="0" applyFont="1" applyFill="1" applyBorder="1"/>
    <xf numFmtId="0" fontId="2" fillId="0" borderId="5" xfId="0" applyFont="1" applyFill="1" applyBorder="1"/>
    <xf numFmtId="0" fontId="3" fillId="0"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0" fillId="0" borderId="0" xfId="0" applyFont="1" applyAlignment="1">
      <alignment horizontal="center" vertical="center" wrapText="1"/>
    </xf>
    <xf numFmtId="0" fontId="19" fillId="0" borderId="6" xfId="0" applyFont="1" applyFill="1" applyBorder="1" applyAlignment="1">
      <alignment horizontal="center" vertical="center"/>
    </xf>
    <xf numFmtId="0" fontId="6" fillId="0" borderId="6" xfId="0" applyFont="1" applyFill="1" applyBorder="1" applyAlignment="1">
      <alignment horizontal="center" vertical="center"/>
    </xf>
    <xf numFmtId="0" fontId="19" fillId="0" borderId="6"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00"/>
  <sheetViews>
    <sheetView workbookViewId="0">
      <selection sqref="A1:E28"/>
    </sheetView>
  </sheetViews>
  <sheetFormatPr defaultColWidth="14.42578125" defaultRowHeight="15" customHeight="1"/>
  <cols>
    <col min="1" max="1" width="41.42578125" customWidth="1"/>
    <col min="2" max="2" width="17.7109375" style="10" customWidth="1"/>
    <col min="3" max="3" width="25.5703125" style="10" customWidth="1"/>
    <col min="4" max="4" width="21.85546875" style="9" customWidth="1"/>
    <col min="5" max="5" width="24.140625" style="9" customWidth="1"/>
    <col min="6" max="6" width="13.5703125" customWidth="1"/>
    <col min="7" max="7" width="27.140625" customWidth="1"/>
    <col min="8" max="22" width="8" customWidth="1"/>
  </cols>
  <sheetData>
    <row r="1" spans="1:22" ht="25.5" customHeight="1">
      <c r="A1" s="136" t="s">
        <v>621</v>
      </c>
      <c r="B1" s="137"/>
      <c r="C1" s="137"/>
      <c r="D1" s="137"/>
      <c r="E1" s="137"/>
      <c r="G1" s="15"/>
    </row>
    <row r="2" spans="1:22" ht="39.75" customHeight="1">
      <c r="A2" s="140" t="s">
        <v>833</v>
      </c>
      <c r="B2" s="138" t="s">
        <v>832</v>
      </c>
      <c r="C2" s="139"/>
      <c r="D2" s="138" t="s">
        <v>1183</v>
      </c>
      <c r="E2" s="138"/>
      <c r="F2" s="1"/>
      <c r="G2" s="15"/>
      <c r="H2" s="1"/>
      <c r="I2" s="1"/>
      <c r="J2" s="1"/>
      <c r="K2" s="1"/>
      <c r="L2" s="1"/>
      <c r="M2" s="1"/>
      <c r="N2" s="1"/>
      <c r="O2" s="1"/>
      <c r="P2" s="1"/>
      <c r="Q2" s="1"/>
      <c r="R2" s="1"/>
      <c r="S2" s="1"/>
      <c r="T2" s="1"/>
      <c r="U2" s="1"/>
      <c r="V2" s="1"/>
    </row>
    <row r="3" spans="1:22" ht="18.75" customHeight="1">
      <c r="A3" s="135"/>
      <c r="B3" s="8" t="s">
        <v>630</v>
      </c>
      <c r="C3" s="8" t="s">
        <v>625</v>
      </c>
      <c r="D3" s="8" t="s">
        <v>630</v>
      </c>
      <c r="E3" s="8" t="s">
        <v>625</v>
      </c>
      <c r="G3" s="15"/>
    </row>
    <row r="4" spans="1:22" ht="18.75" customHeight="1">
      <c r="A4" s="2" t="s">
        <v>635</v>
      </c>
      <c r="B4" s="2">
        <v>1</v>
      </c>
      <c r="C4" s="2">
        <v>2975.7</v>
      </c>
      <c r="D4" s="2">
        <v>1</v>
      </c>
      <c r="E4" s="2">
        <v>2975.7</v>
      </c>
      <c r="G4" s="16"/>
    </row>
    <row r="5" spans="1:22" ht="21" customHeight="1">
      <c r="A5" s="2" t="s">
        <v>639</v>
      </c>
      <c r="B5" s="2" t="s">
        <v>640</v>
      </c>
      <c r="C5" s="2" t="s">
        <v>640</v>
      </c>
      <c r="D5" s="2" t="s">
        <v>640</v>
      </c>
      <c r="E5" s="2" t="s">
        <v>640</v>
      </c>
      <c r="G5" s="15"/>
    </row>
    <row r="6" spans="1:22" ht="18.75" customHeight="1">
      <c r="A6" s="2" t="s">
        <v>641</v>
      </c>
      <c r="B6" s="2">
        <v>3</v>
      </c>
      <c r="C6" s="2">
        <v>121767.84</v>
      </c>
      <c r="D6" s="2">
        <v>3</v>
      </c>
      <c r="E6" s="2">
        <v>121767.84</v>
      </c>
      <c r="G6" s="17"/>
    </row>
    <row r="7" spans="1:22" ht="18" customHeight="1">
      <c r="A7" s="2" t="s">
        <v>642</v>
      </c>
      <c r="B7" s="2" t="s">
        <v>640</v>
      </c>
      <c r="C7" s="2" t="s">
        <v>640</v>
      </c>
      <c r="D7" s="2" t="s">
        <v>640</v>
      </c>
      <c r="E7" s="2" t="s">
        <v>640</v>
      </c>
      <c r="G7" s="15"/>
    </row>
    <row r="8" spans="1:22" ht="33" customHeight="1">
      <c r="A8" s="2" t="s">
        <v>644</v>
      </c>
      <c r="B8" s="2">
        <v>15</v>
      </c>
      <c r="C8" s="2">
        <v>7731.8</v>
      </c>
      <c r="D8" s="2">
        <v>15</v>
      </c>
      <c r="E8" s="2">
        <v>7731.8</v>
      </c>
      <c r="G8" s="15"/>
    </row>
    <row r="9" spans="1:22" ht="132" customHeight="1">
      <c r="A9" s="2" t="s">
        <v>573</v>
      </c>
      <c r="B9" s="2">
        <v>210</v>
      </c>
      <c r="C9" s="75">
        <v>87612.2</v>
      </c>
      <c r="D9" s="2">
        <v>210</v>
      </c>
      <c r="E9" s="8">
        <v>87612.2</v>
      </c>
      <c r="F9" s="3"/>
      <c r="G9" s="15"/>
    </row>
    <row r="10" spans="1:22" ht="37.5" customHeight="1">
      <c r="A10" s="2" t="s">
        <v>646</v>
      </c>
      <c r="B10" s="2">
        <v>4</v>
      </c>
      <c r="C10" s="2">
        <v>122.9</v>
      </c>
      <c r="D10" s="2">
        <v>4</v>
      </c>
      <c r="E10" s="2">
        <v>122.9</v>
      </c>
      <c r="G10" s="15"/>
    </row>
    <row r="11" spans="1:22" ht="93" customHeight="1">
      <c r="A11" s="2" t="s">
        <v>574</v>
      </c>
      <c r="B11" s="75">
        <v>124</v>
      </c>
      <c r="C11" s="51">
        <v>556.1</v>
      </c>
      <c r="D11" s="8">
        <v>126</v>
      </c>
      <c r="E11" s="51">
        <v>618.79999999999995</v>
      </c>
      <c r="F11" s="4"/>
      <c r="G11" s="18"/>
    </row>
    <row r="12" spans="1:22" ht="18.75" customHeight="1">
      <c r="A12" s="2" t="s">
        <v>424</v>
      </c>
      <c r="B12" s="2">
        <v>27</v>
      </c>
      <c r="C12" s="2">
        <v>15064.02</v>
      </c>
      <c r="D12" s="2">
        <v>27</v>
      </c>
      <c r="E12" s="2">
        <v>15064.02</v>
      </c>
      <c r="F12" s="4"/>
      <c r="G12" s="18"/>
    </row>
    <row r="13" spans="1:22" ht="36" customHeight="1">
      <c r="A13" s="2" t="s">
        <v>649</v>
      </c>
      <c r="B13" s="2">
        <v>1</v>
      </c>
      <c r="C13" s="2">
        <v>10</v>
      </c>
      <c r="D13" s="2">
        <v>1</v>
      </c>
      <c r="E13" s="2">
        <v>10</v>
      </c>
      <c r="G13" s="15"/>
    </row>
    <row r="14" spans="1:22" ht="18.75" customHeight="1">
      <c r="A14" s="2" t="s">
        <v>651</v>
      </c>
      <c r="B14" s="2" t="s">
        <v>640</v>
      </c>
      <c r="C14" s="2" t="s">
        <v>640</v>
      </c>
      <c r="D14" s="2" t="s">
        <v>640</v>
      </c>
      <c r="E14" s="2" t="s">
        <v>640</v>
      </c>
      <c r="G14" s="15"/>
    </row>
    <row r="15" spans="1:22" ht="36.75" customHeight="1">
      <c r="A15" s="2" t="s">
        <v>654</v>
      </c>
      <c r="B15" s="2" t="s">
        <v>640</v>
      </c>
      <c r="C15" s="2" t="s">
        <v>640</v>
      </c>
      <c r="D15" s="2" t="s">
        <v>640</v>
      </c>
      <c r="E15" s="2" t="s">
        <v>640</v>
      </c>
      <c r="G15" s="15"/>
    </row>
    <row r="16" spans="1:22" ht="35.25" customHeight="1">
      <c r="A16" s="2" t="s">
        <v>658</v>
      </c>
      <c r="B16" s="2" t="s">
        <v>640</v>
      </c>
      <c r="C16" s="2" t="s">
        <v>640</v>
      </c>
      <c r="D16" s="2" t="s">
        <v>640</v>
      </c>
      <c r="E16" s="2" t="s">
        <v>640</v>
      </c>
      <c r="G16" s="18"/>
    </row>
    <row r="17" spans="1:7" ht="33.75" customHeight="1">
      <c r="A17" s="2" t="s">
        <v>660</v>
      </c>
      <c r="B17" s="2" t="s">
        <v>640</v>
      </c>
      <c r="C17" s="2" t="s">
        <v>640</v>
      </c>
      <c r="D17" s="2" t="s">
        <v>640</v>
      </c>
      <c r="E17" s="2" t="s">
        <v>640</v>
      </c>
      <c r="G17" s="18"/>
    </row>
    <row r="18" spans="1:7" ht="36" customHeight="1">
      <c r="A18" s="2" t="s">
        <v>662</v>
      </c>
      <c r="B18" s="2" t="s">
        <v>640</v>
      </c>
      <c r="C18" s="2" t="s">
        <v>640</v>
      </c>
      <c r="D18" s="2" t="s">
        <v>640</v>
      </c>
      <c r="E18" s="2" t="s">
        <v>640</v>
      </c>
    </row>
    <row r="19" spans="1:7" ht="55.5" customHeight="1">
      <c r="A19" s="2" t="s">
        <v>664</v>
      </c>
      <c r="B19" s="2">
        <v>3</v>
      </c>
      <c r="C19" s="2">
        <v>28.6</v>
      </c>
      <c r="D19" s="2">
        <v>3</v>
      </c>
      <c r="E19" s="2">
        <v>28.6</v>
      </c>
    </row>
    <row r="20" spans="1:7" ht="38.25" customHeight="1">
      <c r="A20" s="2" t="s">
        <v>666</v>
      </c>
      <c r="B20" s="2">
        <v>9</v>
      </c>
      <c r="C20" s="2">
        <v>82.03</v>
      </c>
      <c r="D20" s="2">
        <v>9</v>
      </c>
      <c r="E20" s="2">
        <v>82.03</v>
      </c>
    </row>
    <row r="21" spans="1:7" ht="18.75" customHeight="1">
      <c r="A21" s="134" t="s">
        <v>668</v>
      </c>
      <c r="B21" s="135"/>
      <c r="C21" s="135"/>
      <c r="D21" s="135"/>
      <c r="E21" s="135"/>
    </row>
    <row r="22" spans="1:7" ht="21" customHeight="1">
      <c r="A22" s="2" t="s">
        <v>683</v>
      </c>
      <c r="B22" s="2">
        <v>27</v>
      </c>
      <c r="C22" s="77">
        <v>132636.84</v>
      </c>
      <c r="D22" s="79">
        <v>27</v>
      </c>
      <c r="E22" s="77">
        <v>132636.84</v>
      </c>
    </row>
    <row r="23" spans="1:7" ht="18.75" customHeight="1">
      <c r="A23" s="2" t="s">
        <v>691</v>
      </c>
      <c r="B23" s="52">
        <v>370</v>
      </c>
      <c r="C23" s="78">
        <v>103314.35</v>
      </c>
      <c r="D23" s="79">
        <v>372</v>
      </c>
      <c r="E23" s="79">
        <v>103377.52</v>
      </c>
    </row>
    <row r="24" spans="1:7" ht="22.5" customHeight="1">
      <c r="A24" s="6" t="s">
        <v>696</v>
      </c>
      <c r="B24" s="52">
        <v>397</v>
      </c>
      <c r="C24" s="78">
        <v>220785.53</v>
      </c>
      <c r="D24" s="79">
        <v>399</v>
      </c>
      <c r="E24" s="79">
        <v>220848.23199999999</v>
      </c>
    </row>
    <row r="25" spans="1:7" ht="37.5" customHeight="1">
      <c r="A25" s="2" t="s">
        <v>703</v>
      </c>
      <c r="B25" s="52"/>
      <c r="C25" s="8">
        <v>10.959959273999999</v>
      </c>
      <c r="D25" s="76"/>
      <c r="E25" s="87">
        <v>10.96307185</v>
      </c>
    </row>
    <row r="26" spans="1:7" ht="18.75" customHeight="1">
      <c r="A26" s="5" t="s">
        <v>706</v>
      </c>
      <c r="B26" s="2"/>
      <c r="C26" s="2">
        <v>2014474</v>
      </c>
      <c r="D26" s="7"/>
      <c r="E26" s="7"/>
    </row>
    <row r="27" spans="1:7" ht="68.25" customHeight="1">
      <c r="A27" s="47" t="s">
        <v>571</v>
      </c>
      <c r="B27" s="47" t="s">
        <v>572</v>
      </c>
      <c r="C27" s="48"/>
      <c r="D27" s="46"/>
      <c r="E27" s="46"/>
    </row>
    <row r="28" spans="1:7" ht="12.75" customHeight="1">
      <c r="A28" s="49">
        <v>236013.89199999999</v>
      </c>
      <c r="B28" s="50">
        <f>(A28/C26)*100</f>
        <v>11.71590658405122</v>
      </c>
      <c r="C28" s="48"/>
      <c r="D28" s="46"/>
      <c r="E28" s="46"/>
    </row>
    <row r="29" spans="1:7" ht="12.75" customHeight="1"/>
    <row r="30" spans="1:7" s="19" customFormat="1" ht="136.5" customHeight="1">
      <c r="A30" s="21"/>
    </row>
    <row r="31" spans="1:7" ht="54.75" customHeight="1">
      <c r="A31" s="20"/>
    </row>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5">
    <mergeCell ref="A21:E21"/>
    <mergeCell ref="A1:E1"/>
    <mergeCell ref="B2:C2"/>
    <mergeCell ref="D2:E2"/>
    <mergeCell ref="A2:A3"/>
  </mergeCells>
  <phoneticPr fontId="15" type="noConversion"/>
  <pageMargins left="0.7" right="0.7" top="0.75" bottom="0.75" header="0" footer="0"/>
  <pageSetup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4"/>
  <sheetViews>
    <sheetView workbookViewId="0">
      <selection activeCell="A4" sqref="A4:G11"/>
    </sheetView>
  </sheetViews>
  <sheetFormatPr defaultColWidth="14.42578125" defaultRowHeight="15" customHeight="1"/>
  <cols>
    <col min="1" max="1" width="8.5703125" style="72" customWidth="1"/>
    <col min="2" max="2" width="20.85546875" style="73" customWidth="1"/>
    <col min="3" max="3" width="21.28515625" style="73" customWidth="1"/>
    <col min="4" max="4" width="21" style="73" customWidth="1"/>
    <col min="5" max="5" width="18.28515625" style="73" customWidth="1"/>
    <col min="6" max="6" width="63.5703125" style="73" customWidth="1"/>
    <col min="7" max="7" width="40.85546875" style="73" customWidth="1"/>
    <col min="8" max="26" width="8" customWidth="1"/>
  </cols>
  <sheetData>
    <row r="1" spans="1:7" ht="18.75" customHeight="1">
      <c r="A1" s="142" t="s">
        <v>878</v>
      </c>
      <c r="B1" s="143"/>
      <c r="C1" s="143"/>
      <c r="D1" s="143"/>
      <c r="E1" s="143"/>
      <c r="F1" s="143"/>
      <c r="G1" s="143"/>
    </row>
    <row r="2" spans="1:7" ht="21" customHeight="1">
      <c r="A2" s="144" t="s">
        <v>1205</v>
      </c>
      <c r="B2" s="145"/>
      <c r="C2" s="145"/>
      <c r="D2" s="145"/>
      <c r="E2" s="145"/>
      <c r="F2" s="145"/>
      <c r="G2" s="145"/>
    </row>
    <row r="3" spans="1:7" ht="12.75" customHeight="1"/>
    <row r="4" spans="1:7" ht="12.75" customHeight="1">
      <c r="A4" s="80" t="s">
        <v>622</v>
      </c>
      <c r="B4" s="81" t="s">
        <v>652</v>
      </c>
      <c r="C4" s="81" t="s">
        <v>655</v>
      </c>
      <c r="D4" s="81" t="s">
        <v>656</v>
      </c>
      <c r="E4" s="81" t="s">
        <v>879</v>
      </c>
      <c r="F4" s="81" t="s">
        <v>880</v>
      </c>
      <c r="G4" s="81" t="s">
        <v>881</v>
      </c>
    </row>
    <row r="5" spans="1:7" ht="15" customHeight="1">
      <c r="A5" s="146" t="s">
        <v>882</v>
      </c>
      <c r="B5" s="146"/>
      <c r="C5" s="146"/>
      <c r="D5" s="146"/>
      <c r="E5" s="146"/>
      <c r="F5" s="146"/>
      <c r="G5" s="146"/>
    </row>
    <row r="6" spans="1:7" ht="45" customHeight="1">
      <c r="A6" s="82">
        <v>1</v>
      </c>
      <c r="B6" s="83" t="s">
        <v>825</v>
      </c>
      <c r="C6" s="84" t="s">
        <v>1184</v>
      </c>
      <c r="D6" s="83" t="s">
        <v>896</v>
      </c>
      <c r="E6" s="85">
        <v>2E-3</v>
      </c>
      <c r="F6" s="82" t="s">
        <v>1185</v>
      </c>
      <c r="G6" s="83" t="s">
        <v>1187</v>
      </c>
    </row>
    <row r="7" spans="1:7" ht="42.75" customHeight="1">
      <c r="A7" s="86">
        <v>2</v>
      </c>
      <c r="B7" s="83" t="s">
        <v>825</v>
      </c>
      <c r="C7" s="82" t="s">
        <v>826</v>
      </c>
      <c r="D7" s="84" t="s">
        <v>899</v>
      </c>
      <c r="E7" s="85">
        <v>62.7</v>
      </c>
      <c r="F7" s="82" t="s">
        <v>1185</v>
      </c>
      <c r="G7" s="83" t="s">
        <v>1188</v>
      </c>
    </row>
    <row r="8" spans="1:7" ht="12.75" customHeight="1">
      <c r="A8" s="141" t="s">
        <v>883</v>
      </c>
      <c r="B8" s="141"/>
      <c r="C8" s="141"/>
      <c r="D8" s="141"/>
      <c r="E8" s="141"/>
      <c r="F8" s="141"/>
      <c r="G8" s="141"/>
    </row>
    <row r="9" spans="1:7" ht="36.75" customHeight="1">
      <c r="A9" s="82">
        <v>1</v>
      </c>
      <c r="B9" s="82" t="s">
        <v>1185</v>
      </c>
      <c r="C9" s="82" t="s">
        <v>1185</v>
      </c>
      <c r="D9" s="82" t="s">
        <v>1185</v>
      </c>
      <c r="E9" s="82" t="s">
        <v>1185</v>
      </c>
      <c r="F9" s="82" t="s">
        <v>1185</v>
      </c>
      <c r="G9" s="82" t="s">
        <v>1185</v>
      </c>
    </row>
    <row r="10" spans="1:7" ht="12.75" customHeight="1">
      <c r="A10" s="141" t="s">
        <v>884</v>
      </c>
      <c r="B10" s="141"/>
      <c r="C10" s="141"/>
      <c r="D10" s="141"/>
      <c r="E10" s="141"/>
      <c r="F10" s="141"/>
      <c r="G10" s="141"/>
    </row>
    <row r="11" spans="1:7" ht="53.25" customHeight="1">
      <c r="A11" s="82">
        <v>1</v>
      </c>
      <c r="B11" s="84" t="s">
        <v>1186</v>
      </c>
      <c r="C11" s="82" t="s">
        <v>607</v>
      </c>
      <c r="D11" s="82" t="s">
        <v>289</v>
      </c>
      <c r="E11" s="85">
        <v>3556.6</v>
      </c>
      <c r="F11" s="82" t="s">
        <v>1185</v>
      </c>
      <c r="G11" s="83" t="s">
        <v>1189</v>
      </c>
    </row>
    <row r="12" spans="1:7" ht="12.75" customHeight="1"/>
    <row r="13" spans="1:7" ht="12.75" customHeight="1"/>
    <row r="14" spans="1:7" ht="12.75" customHeight="1"/>
    <row r="15" spans="1:7" ht="12.75" customHeight="1"/>
    <row r="16" spans="1:7"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sheetData>
  <mergeCells count="5">
    <mergeCell ref="A10:G10"/>
    <mergeCell ref="A8:G8"/>
    <mergeCell ref="A1:G1"/>
    <mergeCell ref="A2:G2"/>
    <mergeCell ref="A5:G5"/>
  </mergeCells>
  <phoneticPr fontId="15" type="noConversion"/>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03"/>
  <sheetViews>
    <sheetView workbookViewId="0">
      <selection activeCell="A2" sqref="A2:C60"/>
    </sheetView>
  </sheetViews>
  <sheetFormatPr defaultColWidth="14.42578125" defaultRowHeight="15" customHeight="1"/>
  <cols>
    <col min="1" max="1" width="54.42578125" style="41" customWidth="1"/>
    <col min="2" max="2" width="51.28515625" style="41" customWidth="1"/>
    <col min="3" max="3" width="24.7109375" style="41" customWidth="1"/>
    <col min="4" max="25" width="8" style="41" customWidth="1"/>
    <col min="26" max="16384" width="14.42578125" style="41"/>
  </cols>
  <sheetData>
    <row r="1" spans="1:3" ht="44.25" customHeight="1">
      <c r="A1" s="149" t="s">
        <v>1181</v>
      </c>
      <c r="B1" s="150"/>
      <c r="C1" s="150"/>
    </row>
    <row r="2" spans="1:3" ht="31.5" customHeight="1">
      <c r="A2" s="22" t="s">
        <v>623</v>
      </c>
      <c r="B2" s="22" t="s">
        <v>624</v>
      </c>
      <c r="C2" s="22" t="s">
        <v>625</v>
      </c>
    </row>
    <row r="3" spans="1:3" ht="31.5" customHeight="1">
      <c r="A3" s="151" t="s">
        <v>626</v>
      </c>
      <c r="B3" s="23" t="s">
        <v>627</v>
      </c>
      <c r="C3" s="24">
        <v>130</v>
      </c>
    </row>
    <row r="4" spans="1:3" ht="31.5" customHeight="1">
      <c r="A4" s="152"/>
      <c r="B4" s="25" t="s">
        <v>628</v>
      </c>
      <c r="C4" s="26">
        <v>14.6</v>
      </c>
    </row>
    <row r="5" spans="1:3" ht="19.5" customHeight="1">
      <c r="A5" s="152"/>
      <c r="B5" s="23" t="s">
        <v>629</v>
      </c>
      <c r="C5" s="27">
        <v>83</v>
      </c>
    </row>
    <row r="6" spans="1:3" ht="31.5" customHeight="1">
      <c r="A6" s="152"/>
      <c r="B6" s="23" t="s">
        <v>631</v>
      </c>
      <c r="C6" s="27">
        <v>46</v>
      </c>
    </row>
    <row r="7" spans="1:3" ht="31.5" customHeight="1">
      <c r="A7" s="152"/>
      <c r="B7" s="23" t="s">
        <v>632</v>
      </c>
      <c r="C7" s="27">
        <v>0.01</v>
      </c>
    </row>
    <row r="8" spans="1:3" ht="31.5" customHeight="1">
      <c r="A8" s="152"/>
      <c r="B8" s="23" t="s">
        <v>633</v>
      </c>
      <c r="C8" s="27">
        <v>0.01</v>
      </c>
    </row>
    <row r="9" spans="1:3" ht="31.5" customHeight="1">
      <c r="A9" s="152"/>
      <c r="B9" s="23" t="s">
        <v>634</v>
      </c>
      <c r="C9" s="27">
        <v>0.01</v>
      </c>
    </row>
    <row r="10" spans="1:3" ht="31.5" customHeight="1">
      <c r="A10" s="153"/>
      <c r="B10" s="23" t="s">
        <v>636</v>
      </c>
      <c r="C10" s="27">
        <v>0.01</v>
      </c>
    </row>
    <row r="11" spans="1:3" ht="15.75" customHeight="1">
      <c r="A11" s="24" t="s">
        <v>637</v>
      </c>
      <c r="B11" s="28" t="s">
        <v>638</v>
      </c>
      <c r="C11" s="28">
        <v>273.64</v>
      </c>
    </row>
    <row r="12" spans="1:3" ht="15.75" customHeight="1">
      <c r="A12" s="151" t="s">
        <v>643</v>
      </c>
      <c r="B12" s="29" t="s">
        <v>645</v>
      </c>
      <c r="C12" s="27">
        <v>38.9</v>
      </c>
    </row>
    <row r="13" spans="1:3" ht="30" customHeight="1">
      <c r="A13" s="152"/>
      <c r="B13" s="29" t="s">
        <v>647</v>
      </c>
      <c r="C13" s="27">
        <v>276.5</v>
      </c>
    </row>
    <row r="14" spans="1:3" ht="30" customHeight="1">
      <c r="A14" s="152"/>
      <c r="B14" s="29" t="s">
        <v>648</v>
      </c>
      <c r="C14" s="27">
        <v>610.20000000000005</v>
      </c>
    </row>
    <row r="15" spans="1:3" ht="30" customHeight="1">
      <c r="A15" s="152"/>
      <c r="B15" s="29" t="s">
        <v>650</v>
      </c>
      <c r="C15" s="27">
        <v>210</v>
      </c>
    </row>
    <row r="16" spans="1:3" ht="30" customHeight="1">
      <c r="A16" s="152"/>
      <c r="B16" s="29" t="s">
        <v>653</v>
      </c>
      <c r="C16" s="27">
        <v>360</v>
      </c>
    </row>
    <row r="17" spans="1:3" ht="30" customHeight="1">
      <c r="A17" s="152"/>
      <c r="B17" s="29" t="s">
        <v>657</v>
      </c>
      <c r="C17" s="27">
        <v>600</v>
      </c>
    </row>
    <row r="18" spans="1:3" ht="30" customHeight="1">
      <c r="A18" s="152"/>
      <c r="B18" s="29" t="s">
        <v>659</v>
      </c>
      <c r="C18" s="27">
        <v>850</v>
      </c>
    </row>
    <row r="19" spans="1:3" ht="30" customHeight="1">
      <c r="A19" s="152"/>
      <c r="B19" s="29" t="s">
        <v>661</v>
      </c>
      <c r="C19" s="27">
        <v>340</v>
      </c>
    </row>
    <row r="20" spans="1:3" ht="30" customHeight="1">
      <c r="A20" s="152"/>
      <c r="B20" s="29" t="s">
        <v>663</v>
      </c>
      <c r="C20" s="27">
        <v>220</v>
      </c>
    </row>
    <row r="21" spans="1:3" ht="30" customHeight="1">
      <c r="A21" s="152"/>
      <c r="B21" s="29" t="s">
        <v>665</v>
      </c>
      <c r="C21" s="27">
        <v>320</v>
      </c>
    </row>
    <row r="22" spans="1:3" ht="15.75" customHeight="1">
      <c r="A22" s="152"/>
      <c r="B22" s="29" t="s">
        <v>667</v>
      </c>
      <c r="C22" s="27">
        <v>141.30000000000001</v>
      </c>
    </row>
    <row r="23" spans="1:3" ht="30" customHeight="1">
      <c r="A23" s="152"/>
      <c r="B23" s="29" t="s">
        <v>669</v>
      </c>
      <c r="C23" s="27">
        <v>400</v>
      </c>
    </row>
    <row r="24" spans="1:3" ht="30" customHeight="1">
      <c r="A24" s="152"/>
      <c r="B24" s="29" t="s">
        <v>670</v>
      </c>
      <c r="C24" s="27">
        <v>0.2</v>
      </c>
    </row>
    <row r="25" spans="1:3" ht="30" customHeight="1">
      <c r="A25" s="152"/>
      <c r="B25" s="29" t="s">
        <v>671</v>
      </c>
      <c r="C25" s="27">
        <v>0.3</v>
      </c>
    </row>
    <row r="26" spans="1:3" ht="30" customHeight="1">
      <c r="A26" s="152"/>
      <c r="B26" s="29" t="s">
        <v>672</v>
      </c>
      <c r="C26" s="27">
        <v>5.8</v>
      </c>
    </row>
    <row r="27" spans="1:3" ht="30" customHeight="1">
      <c r="A27" s="153"/>
      <c r="B27" s="29" t="s">
        <v>673</v>
      </c>
      <c r="C27" s="27">
        <v>1.7</v>
      </c>
    </row>
    <row r="28" spans="1:3" ht="31.5" customHeight="1">
      <c r="A28" s="30" t="s">
        <v>674</v>
      </c>
      <c r="B28" s="31" t="s">
        <v>675</v>
      </c>
      <c r="C28" s="32">
        <v>4374.8999999999996</v>
      </c>
    </row>
    <row r="29" spans="1:3" ht="30" customHeight="1">
      <c r="A29" s="147" t="s">
        <v>676</v>
      </c>
      <c r="B29" s="29" t="s">
        <v>677</v>
      </c>
      <c r="C29" s="27">
        <v>302.60000000000002</v>
      </c>
    </row>
    <row r="30" spans="1:3" ht="30" customHeight="1">
      <c r="A30" s="154"/>
      <c r="B30" s="29" t="s">
        <v>678</v>
      </c>
      <c r="C30" s="27">
        <v>35.6</v>
      </c>
    </row>
    <row r="31" spans="1:3" ht="30" customHeight="1">
      <c r="A31" s="154"/>
      <c r="B31" s="29" t="s">
        <v>679</v>
      </c>
      <c r="C31" s="27">
        <v>549</v>
      </c>
    </row>
    <row r="32" spans="1:3" ht="30" customHeight="1">
      <c r="A32" s="154"/>
      <c r="B32" s="29" t="s">
        <v>680</v>
      </c>
      <c r="C32" s="27">
        <v>30</v>
      </c>
    </row>
    <row r="33" spans="1:3" ht="30" customHeight="1">
      <c r="A33" s="154"/>
      <c r="B33" s="29" t="s">
        <v>681</v>
      </c>
      <c r="C33" s="27">
        <v>8930.6</v>
      </c>
    </row>
    <row r="34" spans="1:3" ht="30" customHeight="1">
      <c r="A34" s="154"/>
      <c r="B34" s="29" t="s">
        <v>682</v>
      </c>
      <c r="C34" s="27">
        <v>329</v>
      </c>
    </row>
    <row r="35" spans="1:3" ht="30" customHeight="1">
      <c r="A35" s="154"/>
      <c r="B35" s="29" t="s">
        <v>684</v>
      </c>
      <c r="C35" s="27">
        <v>29.6</v>
      </c>
    </row>
    <row r="36" spans="1:3" ht="30" customHeight="1">
      <c r="A36" s="154"/>
      <c r="B36" s="29" t="s">
        <v>685</v>
      </c>
      <c r="C36" s="27">
        <v>100.9</v>
      </c>
    </row>
    <row r="37" spans="1:3" ht="30" customHeight="1">
      <c r="A37" s="154"/>
      <c r="B37" s="29" t="s">
        <v>686</v>
      </c>
      <c r="C37" s="27">
        <v>45.5</v>
      </c>
    </row>
    <row r="38" spans="1:3" ht="30" customHeight="1">
      <c r="A38" s="154"/>
      <c r="B38" s="29" t="s">
        <v>687</v>
      </c>
      <c r="C38" s="27">
        <v>50.6</v>
      </c>
    </row>
    <row r="39" spans="1:3" ht="30" customHeight="1">
      <c r="A39" s="154"/>
      <c r="B39" s="29" t="s">
        <v>688</v>
      </c>
      <c r="C39" s="27">
        <v>23.5</v>
      </c>
    </row>
    <row r="40" spans="1:3" ht="30" customHeight="1">
      <c r="A40" s="154"/>
      <c r="B40" s="29" t="s">
        <v>689</v>
      </c>
      <c r="C40" s="27">
        <v>0.9</v>
      </c>
    </row>
    <row r="41" spans="1:3" ht="30" customHeight="1">
      <c r="A41" s="154"/>
      <c r="B41" s="33" t="s">
        <v>690</v>
      </c>
      <c r="C41" s="32">
        <v>5.9</v>
      </c>
    </row>
    <row r="42" spans="1:3" ht="30" customHeight="1">
      <c r="A42" s="154"/>
      <c r="B42" s="29" t="s">
        <v>693</v>
      </c>
      <c r="C42" s="27">
        <v>3.2</v>
      </c>
    </row>
    <row r="43" spans="1:3" ht="30" customHeight="1">
      <c r="A43" s="154"/>
      <c r="B43" s="29" t="s">
        <v>694</v>
      </c>
      <c r="C43" s="27">
        <v>7</v>
      </c>
    </row>
    <row r="44" spans="1:3" ht="30" customHeight="1">
      <c r="A44" s="148"/>
      <c r="B44" s="29" t="s">
        <v>695</v>
      </c>
      <c r="C44" s="27">
        <v>14</v>
      </c>
    </row>
    <row r="45" spans="1:3" ht="31.5" customHeight="1">
      <c r="A45" s="30" t="s">
        <v>697</v>
      </c>
      <c r="B45" s="31" t="s">
        <v>675</v>
      </c>
      <c r="C45" s="32">
        <v>10457.9</v>
      </c>
    </row>
    <row r="46" spans="1:3" ht="31.5" customHeight="1">
      <c r="A46" s="24" t="s">
        <v>698</v>
      </c>
      <c r="B46" s="29" t="s">
        <v>699</v>
      </c>
      <c r="C46" s="27">
        <v>1.6</v>
      </c>
    </row>
    <row r="47" spans="1:3" ht="15.75" customHeight="1">
      <c r="A47" s="24" t="s">
        <v>701</v>
      </c>
      <c r="B47" s="34" t="s">
        <v>702</v>
      </c>
      <c r="C47" s="27">
        <v>1.6</v>
      </c>
    </row>
    <row r="48" spans="1:3" ht="31.5" customHeight="1">
      <c r="A48" s="24" t="s">
        <v>704</v>
      </c>
      <c r="B48" s="29" t="s">
        <v>705</v>
      </c>
      <c r="C48" s="27">
        <v>0.01</v>
      </c>
    </row>
    <row r="49" spans="1:3" ht="15.75" customHeight="1">
      <c r="A49" s="24" t="s">
        <v>701</v>
      </c>
      <c r="B49" s="34" t="s">
        <v>702</v>
      </c>
      <c r="C49" s="27">
        <v>0.01</v>
      </c>
    </row>
    <row r="50" spans="1:3" ht="15.75" customHeight="1">
      <c r="A50" s="155" t="s">
        <v>72</v>
      </c>
      <c r="B50" s="35" t="s">
        <v>73</v>
      </c>
      <c r="C50" s="36">
        <v>40</v>
      </c>
    </row>
    <row r="51" spans="1:3" ht="15.75" customHeight="1">
      <c r="A51" s="155"/>
      <c r="B51" s="35" t="s">
        <v>74</v>
      </c>
      <c r="C51" s="36">
        <v>15.4</v>
      </c>
    </row>
    <row r="52" spans="1:3" ht="15.75" customHeight="1">
      <c r="A52" s="37" t="s">
        <v>701</v>
      </c>
      <c r="B52" s="38" t="s">
        <v>711</v>
      </c>
      <c r="C52" s="36">
        <v>55.4</v>
      </c>
    </row>
    <row r="53" spans="1:3" ht="30" customHeight="1">
      <c r="A53" s="147" t="s">
        <v>707</v>
      </c>
      <c r="B53" s="29" t="s">
        <v>708</v>
      </c>
      <c r="C53" s="27">
        <v>0.1</v>
      </c>
    </row>
    <row r="54" spans="1:3" ht="30" customHeight="1">
      <c r="A54" s="148"/>
      <c r="B54" s="29" t="s">
        <v>710</v>
      </c>
      <c r="C54" s="27">
        <v>0.01</v>
      </c>
    </row>
    <row r="55" spans="1:3" ht="15.75" customHeight="1">
      <c r="A55" s="24" t="s">
        <v>701</v>
      </c>
      <c r="B55" s="34" t="s">
        <v>711</v>
      </c>
      <c r="C55" s="27">
        <v>0.11</v>
      </c>
    </row>
    <row r="56" spans="1:3" ht="31.5" customHeight="1">
      <c r="A56" s="24" t="s">
        <v>712</v>
      </c>
      <c r="B56" s="29" t="s">
        <v>713</v>
      </c>
      <c r="C56" s="27">
        <v>2.1</v>
      </c>
    </row>
    <row r="57" spans="1:3" ht="15.75" customHeight="1">
      <c r="A57" s="24" t="s">
        <v>701</v>
      </c>
      <c r="B57" s="34" t="s">
        <v>702</v>
      </c>
      <c r="C57" s="27">
        <v>2.1</v>
      </c>
    </row>
    <row r="58" spans="1:3" ht="31.5" customHeight="1">
      <c r="A58" s="24" t="s">
        <v>714</v>
      </c>
      <c r="B58" s="29" t="s">
        <v>715</v>
      </c>
      <c r="C58" s="27">
        <v>0.01</v>
      </c>
    </row>
    <row r="59" spans="1:3" ht="15.75" customHeight="1">
      <c r="A59" s="24" t="s">
        <v>716</v>
      </c>
      <c r="B59" s="34" t="s">
        <v>702</v>
      </c>
      <c r="C59" s="27">
        <v>0.01</v>
      </c>
    </row>
    <row r="60" spans="1:3" ht="15.75" customHeight="1">
      <c r="A60" s="39" t="s">
        <v>717</v>
      </c>
      <c r="B60" s="40" t="s">
        <v>814</v>
      </c>
      <c r="C60" s="39">
        <f>SUM(C59,C57,C55,C52,C45,C47,C28,C11)</f>
        <v>15165.66</v>
      </c>
    </row>
    <row r="61" spans="1:3" ht="15.75" customHeight="1">
      <c r="A61" s="42"/>
      <c r="B61" s="43"/>
      <c r="C61" s="44"/>
    </row>
    <row r="62" spans="1:3" ht="12.75" customHeight="1">
      <c r="A62" s="44"/>
      <c r="B62" s="44"/>
      <c r="C62" s="44"/>
    </row>
    <row r="63" spans="1:3" ht="15.75" customHeight="1">
      <c r="A63" s="45"/>
      <c r="B63" s="45"/>
      <c r="C63" s="45"/>
    </row>
    <row r="64" spans="1:3" ht="12.75" customHeight="1">
      <c r="A64" s="44"/>
      <c r="B64" s="44"/>
      <c r="C64" s="44"/>
    </row>
    <row r="65" spans="1:3" ht="12.75" customHeight="1">
      <c r="A65" s="44"/>
      <c r="B65" s="44"/>
      <c r="C65" s="44"/>
    </row>
    <row r="66" spans="1:3" ht="12.75" customHeight="1">
      <c r="A66" s="44"/>
      <c r="B66" s="44"/>
      <c r="C66" s="44"/>
    </row>
    <row r="67" spans="1:3" ht="12.75" customHeight="1">
      <c r="A67" s="44"/>
      <c r="B67" s="44"/>
      <c r="C67" s="44"/>
    </row>
    <row r="68" spans="1:3" ht="12.75" customHeight="1">
      <c r="A68" s="44"/>
      <c r="B68" s="44"/>
      <c r="C68" s="44"/>
    </row>
    <row r="69" spans="1:3" ht="12.75" customHeight="1"/>
    <row r="70" spans="1:3" ht="12.75" customHeight="1"/>
    <row r="71" spans="1:3" ht="12.75" customHeight="1"/>
    <row r="72" spans="1:3" ht="12.75" customHeight="1"/>
    <row r="73" spans="1:3" ht="12.75" customHeight="1"/>
    <row r="74" spans="1:3" ht="12.75" customHeight="1"/>
    <row r="75" spans="1:3" ht="12.75" customHeight="1"/>
    <row r="76" spans="1:3" ht="12.75" customHeight="1"/>
    <row r="77" spans="1:3" ht="12.75" customHeight="1"/>
    <row r="78" spans="1:3" ht="12.75" customHeight="1"/>
    <row r="79" spans="1:3" ht="12.75" customHeight="1"/>
    <row r="80" spans="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sheetData>
  <mergeCells count="6">
    <mergeCell ref="A53:A54"/>
    <mergeCell ref="A1:C1"/>
    <mergeCell ref="A3:A10"/>
    <mergeCell ref="A12:A27"/>
    <mergeCell ref="A29:A44"/>
    <mergeCell ref="A50:A51"/>
  </mergeCells>
  <phoneticPr fontId="15" type="noConversion"/>
  <pageMargins left="0.7" right="0.7" top="0.75" bottom="0.75" header="0" footer="0"/>
  <pageSetup scale="4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74"/>
  <sheetViews>
    <sheetView tabSelected="1" topLeftCell="A96" zoomScale="80" zoomScaleNormal="80" workbookViewId="0">
      <selection activeCell="E103" sqref="E103"/>
    </sheetView>
  </sheetViews>
  <sheetFormatPr defaultRowHeight="15.75"/>
  <cols>
    <col min="1" max="1" width="7" style="74" customWidth="1"/>
    <col min="2" max="2" width="21.5703125" style="74" customWidth="1"/>
    <col min="3" max="4" width="18.140625" style="74" customWidth="1"/>
    <col min="5" max="5" width="85.140625" style="74" customWidth="1"/>
    <col min="6" max="6" width="24.85546875" style="74" customWidth="1"/>
    <col min="7" max="7" width="50.7109375" style="74" customWidth="1"/>
    <col min="8" max="8" width="18.5703125" style="70" customWidth="1"/>
    <col min="9" max="9" width="24.28515625" style="18" customWidth="1"/>
    <col min="10" max="10" width="45.5703125" style="18" customWidth="1"/>
  </cols>
  <sheetData>
    <row r="1" spans="1:13" ht="35.25" customHeight="1">
      <c r="A1" s="156" t="s">
        <v>1182</v>
      </c>
      <c r="B1" s="157"/>
      <c r="C1" s="157"/>
      <c r="D1" s="157"/>
      <c r="E1" s="157"/>
      <c r="F1" s="157"/>
      <c r="G1" s="157"/>
      <c r="H1" s="158"/>
      <c r="I1" s="62"/>
      <c r="J1" s="62"/>
      <c r="M1" s="53"/>
    </row>
    <row r="2" spans="1:13" ht="90">
      <c r="A2" s="89" t="s">
        <v>718</v>
      </c>
      <c r="B2" s="89" t="s">
        <v>577</v>
      </c>
      <c r="C2" s="89" t="s">
        <v>655</v>
      </c>
      <c r="D2" s="89" t="s">
        <v>625</v>
      </c>
      <c r="E2" s="89" t="s">
        <v>578</v>
      </c>
      <c r="F2" s="89" t="s">
        <v>579</v>
      </c>
      <c r="G2" s="89" t="s">
        <v>580</v>
      </c>
      <c r="H2" s="90" t="s">
        <v>719</v>
      </c>
      <c r="I2" s="133" t="s">
        <v>1206</v>
      </c>
      <c r="J2" s="61"/>
      <c r="M2" s="13"/>
    </row>
    <row r="3" spans="1:13" ht="15">
      <c r="A3" s="159" t="s">
        <v>835</v>
      </c>
      <c r="B3" s="160"/>
      <c r="C3" s="160"/>
      <c r="D3" s="160"/>
      <c r="E3" s="160"/>
      <c r="F3" s="160"/>
      <c r="G3" s="160"/>
      <c r="H3" s="91"/>
      <c r="I3" s="92"/>
      <c r="J3" s="65"/>
      <c r="M3" s="53"/>
    </row>
    <row r="4" spans="1:13" ht="28.5" customHeight="1">
      <c r="A4" s="93">
        <v>1</v>
      </c>
      <c r="B4" s="89" t="s">
        <v>720</v>
      </c>
      <c r="C4" s="89" t="s">
        <v>721</v>
      </c>
      <c r="D4" s="89">
        <v>2975.7</v>
      </c>
      <c r="E4" s="89" t="s">
        <v>905</v>
      </c>
      <c r="F4" s="89" t="s">
        <v>720</v>
      </c>
      <c r="G4" s="89" t="s">
        <v>722</v>
      </c>
      <c r="H4" s="94"/>
      <c r="I4" s="95"/>
      <c r="J4" s="54"/>
      <c r="M4" s="53"/>
    </row>
    <row r="5" spans="1:13" ht="15">
      <c r="A5" s="93"/>
      <c r="B5" s="96" t="s">
        <v>723</v>
      </c>
      <c r="C5" s="96"/>
      <c r="D5" s="96">
        <f>SUM(D4)</f>
        <v>2975.7</v>
      </c>
      <c r="E5" s="89"/>
      <c r="F5" s="89"/>
      <c r="G5" s="89"/>
      <c r="H5" s="94"/>
      <c r="I5" s="95"/>
      <c r="J5" s="54"/>
      <c r="M5" s="53"/>
    </row>
    <row r="6" spans="1:13" ht="115.5" customHeight="1">
      <c r="A6" s="93">
        <v>1</v>
      </c>
      <c r="B6" s="89" t="s">
        <v>724</v>
      </c>
      <c r="C6" s="89" t="s">
        <v>725</v>
      </c>
      <c r="D6" s="89">
        <v>48977</v>
      </c>
      <c r="E6" s="89" t="s">
        <v>1203</v>
      </c>
      <c r="F6" s="89" t="s">
        <v>1204</v>
      </c>
      <c r="G6" s="89" t="s">
        <v>726</v>
      </c>
      <c r="H6" s="94">
        <v>2018</v>
      </c>
      <c r="I6" s="95"/>
      <c r="J6" s="54"/>
      <c r="M6" s="53"/>
    </row>
    <row r="7" spans="1:13" ht="200.25" customHeight="1">
      <c r="A7" s="93">
        <v>2</v>
      </c>
      <c r="B7" s="89" t="s">
        <v>727</v>
      </c>
      <c r="C7" s="89" t="s">
        <v>725</v>
      </c>
      <c r="D7" s="89">
        <v>39315.5</v>
      </c>
      <c r="E7" s="89" t="s">
        <v>885</v>
      </c>
      <c r="F7" s="89" t="s">
        <v>885</v>
      </c>
      <c r="G7" s="89" t="s">
        <v>728</v>
      </c>
      <c r="H7" s="94">
        <v>2012</v>
      </c>
      <c r="I7" s="95"/>
      <c r="J7" s="54"/>
      <c r="M7" s="53"/>
    </row>
    <row r="8" spans="1:13" ht="333.75" customHeight="1">
      <c r="A8" s="93">
        <v>3</v>
      </c>
      <c r="B8" s="89" t="s">
        <v>729</v>
      </c>
      <c r="C8" s="89" t="s">
        <v>725</v>
      </c>
      <c r="D8" s="89">
        <v>33475.339999999997</v>
      </c>
      <c r="E8" s="89" t="s">
        <v>906</v>
      </c>
      <c r="F8" s="89" t="s">
        <v>729</v>
      </c>
      <c r="G8" s="89" t="s">
        <v>730</v>
      </c>
      <c r="H8" s="94">
        <v>2018</v>
      </c>
      <c r="I8" s="95"/>
      <c r="J8" s="54"/>
      <c r="M8" s="53"/>
    </row>
    <row r="9" spans="1:13" ht="15">
      <c r="A9" s="93"/>
      <c r="B9" s="96" t="s">
        <v>731</v>
      </c>
      <c r="C9" s="96"/>
      <c r="D9" s="96">
        <f>SUM(D6:D8)</f>
        <v>121767.84</v>
      </c>
      <c r="E9" s="89"/>
      <c r="F9" s="89"/>
      <c r="G9" s="89"/>
      <c r="H9" s="94"/>
      <c r="I9" s="95"/>
      <c r="J9" s="54"/>
      <c r="M9" s="53"/>
    </row>
    <row r="10" spans="1:13" ht="15">
      <c r="A10" s="93"/>
      <c r="B10" s="96" t="s">
        <v>732</v>
      </c>
      <c r="C10" s="96"/>
      <c r="D10" s="96"/>
      <c r="E10" s="89"/>
      <c r="F10" s="89"/>
      <c r="G10" s="89"/>
      <c r="H10" s="94"/>
      <c r="I10" s="95"/>
      <c r="J10" s="54"/>
      <c r="M10" s="53"/>
    </row>
    <row r="11" spans="1:13" ht="48.75" customHeight="1">
      <c r="A11" s="93">
        <v>1</v>
      </c>
      <c r="B11" s="89" t="s">
        <v>733</v>
      </c>
      <c r="C11" s="89" t="s">
        <v>734</v>
      </c>
      <c r="D11" s="89">
        <v>40</v>
      </c>
      <c r="E11" s="89" t="s">
        <v>735</v>
      </c>
      <c r="F11" s="89" t="s">
        <v>736</v>
      </c>
      <c r="G11" s="89" t="s">
        <v>737</v>
      </c>
      <c r="H11" s="94"/>
      <c r="I11" s="95"/>
      <c r="J11" s="54"/>
      <c r="M11" s="53"/>
    </row>
    <row r="12" spans="1:13" ht="30" customHeight="1">
      <c r="A12" s="93">
        <v>2</v>
      </c>
      <c r="B12" s="89" t="s">
        <v>738</v>
      </c>
      <c r="C12" s="89" t="s">
        <v>734</v>
      </c>
      <c r="D12" s="89">
        <v>72.900000000000006</v>
      </c>
      <c r="E12" s="89" t="s">
        <v>894</v>
      </c>
      <c r="F12" s="89" t="s">
        <v>739</v>
      </c>
      <c r="G12" s="89" t="s">
        <v>740</v>
      </c>
      <c r="H12" s="97"/>
      <c r="I12" s="95"/>
      <c r="J12" s="54"/>
      <c r="M12" s="53"/>
    </row>
    <row r="13" spans="1:13" ht="27.75" customHeight="1">
      <c r="A13" s="93">
        <v>3</v>
      </c>
      <c r="B13" s="89" t="s">
        <v>741</v>
      </c>
      <c r="C13" s="89" t="s">
        <v>734</v>
      </c>
      <c r="D13" s="89">
        <v>73.3</v>
      </c>
      <c r="E13" s="89" t="s">
        <v>895</v>
      </c>
      <c r="F13" s="89" t="s">
        <v>739</v>
      </c>
      <c r="G13" s="89" t="s">
        <v>740</v>
      </c>
      <c r="H13" s="94"/>
      <c r="I13" s="95"/>
      <c r="J13" s="54"/>
      <c r="M13" s="53"/>
    </row>
    <row r="14" spans="1:13" ht="74.25" customHeight="1">
      <c r="A14" s="93">
        <v>4</v>
      </c>
      <c r="B14" s="89" t="s">
        <v>742</v>
      </c>
      <c r="C14" s="89" t="s">
        <v>734</v>
      </c>
      <c r="D14" s="89">
        <v>705.6</v>
      </c>
      <c r="E14" s="89" t="s">
        <v>907</v>
      </c>
      <c r="F14" s="89" t="s">
        <v>836</v>
      </c>
      <c r="G14" s="89" t="s">
        <v>743</v>
      </c>
      <c r="H14" s="94"/>
      <c r="I14" s="95"/>
      <c r="J14" s="54"/>
      <c r="M14" s="53"/>
    </row>
    <row r="15" spans="1:13" ht="74.25" customHeight="1">
      <c r="A15" s="93">
        <v>5</v>
      </c>
      <c r="B15" s="89" t="s">
        <v>744</v>
      </c>
      <c r="C15" s="89" t="s">
        <v>734</v>
      </c>
      <c r="D15" s="89">
        <v>549</v>
      </c>
      <c r="E15" s="89" t="s">
        <v>908</v>
      </c>
      <c r="F15" s="89" t="s">
        <v>745</v>
      </c>
      <c r="G15" s="89" t="s">
        <v>740</v>
      </c>
      <c r="H15" s="94"/>
      <c r="I15" s="95"/>
      <c r="J15" s="54"/>
      <c r="M15" s="53"/>
    </row>
    <row r="16" spans="1:13" ht="36" customHeight="1">
      <c r="A16" s="93">
        <v>6</v>
      </c>
      <c r="B16" s="89" t="s">
        <v>746</v>
      </c>
      <c r="C16" s="89" t="s">
        <v>734</v>
      </c>
      <c r="D16" s="89">
        <v>75.900000000000006</v>
      </c>
      <c r="E16" s="89" t="s">
        <v>909</v>
      </c>
      <c r="F16" s="89" t="s">
        <v>747</v>
      </c>
      <c r="G16" s="89" t="s">
        <v>740</v>
      </c>
      <c r="H16" s="94"/>
      <c r="I16" s="95"/>
      <c r="J16" s="54"/>
      <c r="M16" s="53"/>
    </row>
    <row r="17" spans="1:13" ht="42.75" customHeight="1">
      <c r="A17" s="93">
        <v>7</v>
      </c>
      <c r="B17" s="89" t="s">
        <v>748</v>
      </c>
      <c r="C17" s="89" t="s">
        <v>734</v>
      </c>
      <c r="D17" s="89">
        <v>90</v>
      </c>
      <c r="E17" s="89" t="s">
        <v>910</v>
      </c>
      <c r="F17" s="89" t="s">
        <v>749</v>
      </c>
      <c r="G17" s="89" t="s">
        <v>740</v>
      </c>
      <c r="H17" s="94"/>
      <c r="I17" s="95"/>
      <c r="J17" s="54"/>
      <c r="M17" s="53"/>
    </row>
    <row r="18" spans="1:13" ht="117.75" customHeight="1">
      <c r="A18" s="93">
        <v>8</v>
      </c>
      <c r="B18" s="89" t="s">
        <v>750</v>
      </c>
      <c r="C18" s="89" t="s">
        <v>734</v>
      </c>
      <c r="D18" s="89">
        <v>4420</v>
      </c>
      <c r="E18" s="89" t="s">
        <v>911</v>
      </c>
      <c r="F18" s="89" t="s">
        <v>893</v>
      </c>
      <c r="G18" s="89" t="s">
        <v>743</v>
      </c>
      <c r="H18" s="94"/>
      <c r="I18" s="95"/>
      <c r="J18" s="54"/>
      <c r="M18" s="53"/>
    </row>
    <row r="19" spans="1:13" ht="19.5" customHeight="1">
      <c r="A19" s="93">
        <v>9</v>
      </c>
      <c r="B19" s="89" t="s">
        <v>751</v>
      </c>
      <c r="C19" s="89" t="s">
        <v>752</v>
      </c>
      <c r="D19" s="89">
        <v>600</v>
      </c>
      <c r="E19" s="89" t="s">
        <v>234</v>
      </c>
      <c r="F19" s="89" t="s">
        <v>753</v>
      </c>
      <c r="G19" s="89" t="s">
        <v>754</v>
      </c>
      <c r="H19" s="94"/>
      <c r="I19" s="95"/>
      <c r="J19" s="54"/>
      <c r="M19" s="53"/>
    </row>
    <row r="20" spans="1:13" ht="29.25" customHeight="1">
      <c r="A20" s="93">
        <v>10</v>
      </c>
      <c r="B20" s="89" t="s">
        <v>755</v>
      </c>
      <c r="C20" s="89" t="s">
        <v>752</v>
      </c>
      <c r="D20" s="89">
        <v>130</v>
      </c>
      <c r="E20" s="89" t="s">
        <v>912</v>
      </c>
      <c r="F20" s="89" t="s">
        <v>756</v>
      </c>
      <c r="G20" s="89" t="s">
        <v>737</v>
      </c>
      <c r="H20" s="94"/>
      <c r="I20" s="95"/>
      <c r="J20" s="54"/>
      <c r="M20" s="53"/>
    </row>
    <row r="21" spans="1:13" ht="28.5" customHeight="1">
      <c r="A21" s="93">
        <v>11</v>
      </c>
      <c r="B21" s="89" t="s">
        <v>757</v>
      </c>
      <c r="C21" s="89" t="s">
        <v>752</v>
      </c>
      <c r="D21" s="89">
        <v>50</v>
      </c>
      <c r="E21" s="89" t="s">
        <v>758</v>
      </c>
      <c r="F21" s="89" t="s">
        <v>759</v>
      </c>
      <c r="G21" s="89" t="s">
        <v>737</v>
      </c>
      <c r="H21" s="94"/>
      <c r="I21" s="95"/>
      <c r="J21" s="54"/>
      <c r="M21" s="53"/>
    </row>
    <row r="22" spans="1:13" ht="29.25" customHeight="1">
      <c r="A22" s="93">
        <v>12</v>
      </c>
      <c r="B22" s="89" t="s">
        <v>760</v>
      </c>
      <c r="C22" s="89" t="s">
        <v>752</v>
      </c>
      <c r="D22" s="89">
        <v>418</v>
      </c>
      <c r="E22" s="89" t="s">
        <v>913</v>
      </c>
      <c r="F22" s="89" t="s">
        <v>761</v>
      </c>
      <c r="G22" s="89" t="s">
        <v>740</v>
      </c>
      <c r="H22" s="94"/>
      <c r="I22" s="95"/>
      <c r="J22" s="54"/>
      <c r="M22" s="53"/>
    </row>
    <row r="23" spans="1:13" ht="32.25" customHeight="1">
      <c r="A23" s="93">
        <v>13</v>
      </c>
      <c r="B23" s="89" t="s">
        <v>762</v>
      </c>
      <c r="C23" s="89" t="s">
        <v>752</v>
      </c>
      <c r="D23" s="89">
        <v>87.6</v>
      </c>
      <c r="E23" s="89" t="s">
        <v>914</v>
      </c>
      <c r="F23" s="89" t="s">
        <v>749</v>
      </c>
      <c r="G23" s="89" t="s">
        <v>740</v>
      </c>
      <c r="H23" s="94"/>
      <c r="I23" s="95"/>
      <c r="J23" s="54"/>
      <c r="M23" s="53"/>
    </row>
    <row r="24" spans="1:13" ht="36.75" customHeight="1">
      <c r="A24" s="93">
        <v>14</v>
      </c>
      <c r="B24" s="89" t="s">
        <v>763</v>
      </c>
      <c r="C24" s="89" t="s">
        <v>752</v>
      </c>
      <c r="D24" s="89">
        <v>99</v>
      </c>
      <c r="E24" s="89" t="s">
        <v>915</v>
      </c>
      <c r="F24" s="89" t="s">
        <v>747</v>
      </c>
      <c r="G24" s="89" t="s">
        <v>740</v>
      </c>
      <c r="H24" s="94"/>
      <c r="I24" s="95"/>
      <c r="J24" s="54"/>
      <c r="M24" s="53"/>
    </row>
    <row r="25" spans="1:13" ht="35.25" customHeight="1">
      <c r="A25" s="93">
        <v>15</v>
      </c>
      <c r="B25" s="89" t="s">
        <v>764</v>
      </c>
      <c r="C25" s="89" t="s">
        <v>765</v>
      </c>
      <c r="D25" s="89">
        <v>320.5</v>
      </c>
      <c r="E25" s="89" t="s">
        <v>916</v>
      </c>
      <c r="F25" s="89" t="s">
        <v>747</v>
      </c>
      <c r="G25" s="89" t="s">
        <v>766</v>
      </c>
      <c r="H25" s="94"/>
      <c r="I25" s="95"/>
      <c r="J25" s="54"/>
      <c r="M25" s="53"/>
    </row>
    <row r="26" spans="1:13" ht="15">
      <c r="A26" s="93"/>
      <c r="B26" s="96" t="s">
        <v>767</v>
      </c>
      <c r="C26" s="89"/>
      <c r="D26" s="96">
        <f>SUM(D11:D25)</f>
        <v>7731.8</v>
      </c>
      <c r="E26" s="89"/>
      <c r="F26" s="89"/>
      <c r="G26" s="89"/>
      <c r="H26" s="94"/>
      <c r="I26" s="95"/>
      <c r="J26" s="54"/>
      <c r="M26" s="53"/>
    </row>
    <row r="27" spans="1:13" ht="15">
      <c r="A27" s="93"/>
      <c r="B27" s="96" t="s">
        <v>768</v>
      </c>
      <c r="C27" s="89"/>
      <c r="D27" s="96"/>
      <c r="E27" s="89"/>
      <c r="F27" s="89"/>
      <c r="G27" s="89"/>
      <c r="H27" s="94"/>
      <c r="I27" s="95"/>
      <c r="J27" s="54"/>
      <c r="M27" s="53"/>
    </row>
    <row r="28" spans="1:13" ht="29.25" customHeight="1">
      <c r="A28" s="93">
        <v>1</v>
      </c>
      <c r="B28" s="89" t="s">
        <v>769</v>
      </c>
      <c r="C28" s="89" t="s">
        <v>770</v>
      </c>
      <c r="D28" s="89">
        <v>30</v>
      </c>
      <c r="E28" s="89" t="s">
        <v>917</v>
      </c>
      <c r="F28" s="89" t="s">
        <v>745</v>
      </c>
      <c r="G28" s="89" t="s">
        <v>754</v>
      </c>
      <c r="H28" s="94"/>
      <c r="I28" s="95"/>
      <c r="J28" s="54"/>
      <c r="M28" s="53"/>
    </row>
    <row r="29" spans="1:13" ht="29.25" customHeight="1">
      <c r="A29" s="93">
        <v>2</v>
      </c>
      <c r="B29" s="89" t="s">
        <v>771</v>
      </c>
      <c r="C29" s="89" t="s">
        <v>772</v>
      </c>
      <c r="D29" s="89">
        <v>44</v>
      </c>
      <c r="E29" s="89" t="s">
        <v>233</v>
      </c>
      <c r="F29" s="89" t="s">
        <v>773</v>
      </c>
      <c r="G29" s="89" t="s">
        <v>774</v>
      </c>
      <c r="H29" s="94"/>
      <c r="I29" s="95"/>
      <c r="J29" s="54"/>
      <c r="M29" s="53"/>
    </row>
    <row r="30" spans="1:13" ht="27.75" customHeight="1">
      <c r="A30" s="93">
        <v>3</v>
      </c>
      <c r="B30" s="89" t="s">
        <v>775</v>
      </c>
      <c r="C30" s="89" t="s">
        <v>772</v>
      </c>
      <c r="D30" s="89">
        <v>46</v>
      </c>
      <c r="E30" s="89" t="s">
        <v>776</v>
      </c>
      <c r="F30" s="89" t="s">
        <v>777</v>
      </c>
      <c r="G30" s="89" t="s">
        <v>774</v>
      </c>
      <c r="H30" s="94"/>
      <c r="I30" s="95"/>
      <c r="J30" s="54"/>
      <c r="M30" s="53"/>
    </row>
    <row r="31" spans="1:13" ht="56.25" customHeight="1">
      <c r="A31" s="93">
        <v>4</v>
      </c>
      <c r="B31" s="89" t="s">
        <v>778</v>
      </c>
      <c r="C31" s="89" t="s">
        <v>779</v>
      </c>
      <c r="D31" s="89">
        <v>2.9</v>
      </c>
      <c r="E31" s="89" t="s">
        <v>918</v>
      </c>
      <c r="F31" s="89" t="s">
        <v>837</v>
      </c>
      <c r="G31" s="89" t="s">
        <v>780</v>
      </c>
      <c r="H31" s="94"/>
      <c r="I31" s="95"/>
      <c r="J31" s="54"/>
      <c r="M31" s="53"/>
    </row>
    <row r="32" spans="1:13" ht="15">
      <c r="A32" s="93"/>
      <c r="B32" s="98" t="s">
        <v>781</v>
      </c>
      <c r="C32" s="93"/>
      <c r="D32" s="96">
        <f>SUM(D28:D31)</f>
        <v>122.9</v>
      </c>
      <c r="E32" s="93"/>
      <c r="F32" s="93"/>
      <c r="G32" s="93"/>
      <c r="H32" s="94"/>
      <c r="I32" s="99"/>
      <c r="J32" s="62"/>
      <c r="M32" s="53"/>
    </row>
    <row r="33" spans="1:13" ht="80.25" customHeight="1">
      <c r="A33" s="93">
        <v>1</v>
      </c>
      <c r="B33" s="89" t="s">
        <v>782</v>
      </c>
      <c r="C33" s="89"/>
      <c r="D33" s="89">
        <v>10</v>
      </c>
      <c r="E33" s="89" t="s">
        <v>783</v>
      </c>
      <c r="F33" s="89" t="s">
        <v>784</v>
      </c>
      <c r="G33" s="89" t="s">
        <v>774</v>
      </c>
      <c r="H33" s="94"/>
      <c r="I33" s="95"/>
      <c r="J33" s="54"/>
      <c r="M33" s="53"/>
    </row>
    <row r="34" spans="1:13" ht="15">
      <c r="A34" s="93"/>
      <c r="B34" s="96" t="s">
        <v>723</v>
      </c>
      <c r="C34" s="89"/>
      <c r="D34" s="96">
        <f>SUM(D33)</f>
        <v>10</v>
      </c>
      <c r="E34" s="89"/>
      <c r="F34" s="89"/>
      <c r="G34" s="89"/>
      <c r="H34" s="94"/>
      <c r="I34" s="95"/>
      <c r="J34" s="54"/>
      <c r="M34" s="53"/>
    </row>
    <row r="35" spans="1:13" ht="30" customHeight="1">
      <c r="A35" s="93">
        <v>1</v>
      </c>
      <c r="B35" s="89" t="s">
        <v>785</v>
      </c>
      <c r="C35" s="89" t="s">
        <v>786</v>
      </c>
      <c r="D35" s="89">
        <v>13</v>
      </c>
      <c r="E35" s="89" t="s">
        <v>838</v>
      </c>
      <c r="F35" s="89" t="s">
        <v>787</v>
      </c>
      <c r="G35" s="89" t="s">
        <v>788</v>
      </c>
      <c r="H35" s="94"/>
      <c r="I35" s="95"/>
      <c r="J35" s="54"/>
      <c r="M35" s="53"/>
    </row>
    <row r="36" spans="1:13" ht="27.75" customHeight="1">
      <c r="A36" s="93">
        <v>2</v>
      </c>
      <c r="B36" s="89" t="s">
        <v>789</v>
      </c>
      <c r="C36" s="89" t="s">
        <v>786</v>
      </c>
      <c r="D36" s="89">
        <v>13.6</v>
      </c>
      <c r="E36" s="89" t="s">
        <v>919</v>
      </c>
      <c r="F36" s="89" t="s">
        <v>790</v>
      </c>
      <c r="G36" s="89" t="s">
        <v>788</v>
      </c>
      <c r="H36" s="94"/>
      <c r="I36" s="95"/>
      <c r="J36" s="54"/>
      <c r="M36" s="53"/>
    </row>
    <row r="37" spans="1:13" ht="36" customHeight="1">
      <c r="A37" s="93">
        <v>3</v>
      </c>
      <c r="B37" s="89" t="s">
        <v>791</v>
      </c>
      <c r="C37" s="89" t="s">
        <v>786</v>
      </c>
      <c r="D37" s="89">
        <v>2</v>
      </c>
      <c r="E37" s="89" t="s">
        <v>920</v>
      </c>
      <c r="F37" s="89" t="s">
        <v>792</v>
      </c>
      <c r="G37" s="89" t="s">
        <v>788</v>
      </c>
      <c r="H37" s="94"/>
      <c r="I37" s="95"/>
      <c r="J37" s="54"/>
      <c r="M37" s="53"/>
    </row>
    <row r="38" spans="1:13" ht="15">
      <c r="A38" s="93"/>
      <c r="B38" s="96" t="s">
        <v>731</v>
      </c>
      <c r="C38" s="89"/>
      <c r="D38" s="96">
        <f>SUM(D35:D37)</f>
        <v>28.6</v>
      </c>
      <c r="E38" s="89"/>
      <c r="F38" s="89"/>
      <c r="G38" s="89"/>
      <c r="H38" s="94"/>
      <c r="I38" s="95"/>
      <c r="J38" s="54"/>
      <c r="M38" s="53"/>
    </row>
    <row r="39" spans="1:13" ht="42" customHeight="1">
      <c r="A39" s="93"/>
      <c r="B39" s="96" t="s">
        <v>793</v>
      </c>
      <c r="C39" s="89"/>
      <c r="D39" s="96">
        <f>SUM(D38,D34,D32,D26,D9,D5)</f>
        <v>132636.84</v>
      </c>
      <c r="E39" s="96"/>
      <c r="F39" s="89"/>
      <c r="G39" s="89"/>
      <c r="H39" s="94"/>
      <c r="I39" s="95"/>
      <c r="J39" s="54"/>
      <c r="M39" s="53"/>
    </row>
    <row r="40" spans="1:13" ht="15">
      <c r="A40" s="159" t="s">
        <v>794</v>
      </c>
      <c r="B40" s="160"/>
      <c r="C40" s="160"/>
      <c r="D40" s="160"/>
      <c r="E40" s="160"/>
      <c r="F40" s="160"/>
      <c r="G40" s="160"/>
      <c r="H40" s="91"/>
      <c r="I40" s="92"/>
      <c r="J40" s="65"/>
      <c r="M40" s="53"/>
    </row>
    <row r="41" spans="1:13" ht="15">
      <c r="A41" s="160" t="s">
        <v>732</v>
      </c>
      <c r="B41" s="160"/>
      <c r="C41" s="160"/>
      <c r="D41" s="160"/>
      <c r="E41" s="160"/>
      <c r="F41" s="160"/>
      <c r="G41" s="160"/>
      <c r="H41" s="91"/>
      <c r="I41" s="92"/>
      <c r="J41" s="65"/>
      <c r="M41" s="53"/>
    </row>
    <row r="42" spans="1:13" ht="116.25" customHeight="1">
      <c r="A42" s="93">
        <v>1</v>
      </c>
      <c r="B42" s="89" t="s">
        <v>795</v>
      </c>
      <c r="C42" s="89" t="s">
        <v>734</v>
      </c>
      <c r="D42" s="89">
        <v>36.700000000000003</v>
      </c>
      <c r="E42" s="100" t="s">
        <v>891</v>
      </c>
      <c r="F42" s="89" t="s">
        <v>839</v>
      </c>
      <c r="G42" s="89" t="s">
        <v>796</v>
      </c>
      <c r="H42" s="94"/>
      <c r="I42" s="95"/>
      <c r="J42" s="54"/>
      <c r="M42" s="53"/>
    </row>
    <row r="43" spans="1:13" ht="27.75" customHeight="1">
      <c r="A43" s="93">
        <v>2</v>
      </c>
      <c r="B43" s="89" t="s">
        <v>797</v>
      </c>
      <c r="C43" s="89" t="s">
        <v>734</v>
      </c>
      <c r="D43" s="89">
        <v>127</v>
      </c>
      <c r="E43" s="89" t="s">
        <v>921</v>
      </c>
      <c r="F43" s="89" t="s">
        <v>761</v>
      </c>
      <c r="G43" s="89" t="s">
        <v>798</v>
      </c>
      <c r="H43" s="94"/>
      <c r="I43" s="95"/>
      <c r="J43" s="54"/>
      <c r="M43" s="53"/>
    </row>
    <row r="44" spans="1:13" ht="29.25" customHeight="1">
      <c r="A44" s="93">
        <v>3</v>
      </c>
      <c r="B44" s="89" t="s">
        <v>799</v>
      </c>
      <c r="C44" s="89" t="s">
        <v>734</v>
      </c>
      <c r="D44" s="89">
        <v>37.700000000000003</v>
      </c>
      <c r="E44" s="89" t="s">
        <v>922</v>
      </c>
      <c r="F44" s="89" t="s">
        <v>840</v>
      </c>
      <c r="G44" s="89" t="s">
        <v>796</v>
      </c>
      <c r="H44" s="94"/>
      <c r="I44" s="95"/>
      <c r="J44" s="54"/>
      <c r="M44" s="53"/>
    </row>
    <row r="45" spans="1:13" ht="46.5" customHeight="1">
      <c r="A45" s="93">
        <v>4</v>
      </c>
      <c r="B45" s="89" t="s">
        <v>800</v>
      </c>
      <c r="C45" s="89" t="s">
        <v>734</v>
      </c>
      <c r="D45" s="89">
        <v>156.80000000000001</v>
      </c>
      <c r="E45" s="89" t="s">
        <v>923</v>
      </c>
      <c r="F45" s="89" t="s">
        <v>801</v>
      </c>
      <c r="G45" s="89" t="s">
        <v>802</v>
      </c>
      <c r="H45" s="94"/>
      <c r="I45" s="95"/>
      <c r="J45" s="54"/>
      <c r="M45" s="53"/>
    </row>
    <row r="46" spans="1:13" ht="38.25" customHeight="1">
      <c r="A46" s="93">
        <v>5</v>
      </c>
      <c r="B46" s="89" t="s">
        <v>803</v>
      </c>
      <c r="C46" s="89" t="s">
        <v>734</v>
      </c>
      <c r="D46" s="89">
        <v>81.8</v>
      </c>
      <c r="E46" s="89" t="s">
        <v>82</v>
      </c>
      <c r="F46" s="89" t="s">
        <v>804</v>
      </c>
      <c r="G46" s="89" t="s">
        <v>805</v>
      </c>
      <c r="H46" s="94"/>
      <c r="I46" s="95"/>
      <c r="J46" s="54"/>
      <c r="M46" s="53"/>
    </row>
    <row r="47" spans="1:13" ht="30" customHeight="1">
      <c r="A47" s="93">
        <v>6</v>
      </c>
      <c r="B47" s="89" t="s">
        <v>806</v>
      </c>
      <c r="C47" s="89" t="s">
        <v>734</v>
      </c>
      <c r="D47" s="89">
        <v>64</v>
      </c>
      <c r="E47" s="89" t="s">
        <v>86</v>
      </c>
      <c r="F47" s="100" t="s">
        <v>841</v>
      </c>
      <c r="G47" s="89" t="s">
        <v>807</v>
      </c>
      <c r="H47" s="94"/>
      <c r="I47" s="95"/>
      <c r="J47" s="54"/>
      <c r="M47" s="53"/>
    </row>
    <row r="48" spans="1:13" ht="45.75" customHeight="1">
      <c r="A48" s="93">
        <v>7</v>
      </c>
      <c r="B48" s="89" t="s">
        <v>808</v>
      </c>
      <c r="C48" s="89" t="s">
        <v>734</v>
      </c>
      <c r="D48" s="89">
        <v>2704.9</v>
      </c>
      <c r="E48" s="89" t="s">
        <v>80</v>
      </c>
      <c r="F48" s="89" t="s">
        <v>804</v>
      </c>
      <c r="G48" s="89" t="s">
        <v>807</v>
      </c>
      <c r="H48" s="94"/>
      <c r="I48" s="95"/>
      <c r="J48" s="54"/>
      <c r="M48" s="53"/>
    </row>
    <row r="49" spans="1:13" ht="75.75" customHeight="1">
      <c r="A49" s="93">
        <v>8</v>
      </c>
      <c r="B49" s="89" t="s">
        <v>809</v>
      </c>
      <c r="C49" s="89" t="s">
        <v>734</v>
      </c>
      <c r="D49" s="89">
        <v>68</v>
      </c>
      <c r="E49" s="89" t="s">
        <v>924</v>
      </c>
      <c r="F49" s="89" t="s">
        <v>842</v>
      </c>
      <c r="G49" s="89" t="s">
        <v>807</v>
      </c>
      <c r="H49" s="94"/>
      <c r="I49" s="95"/>
      <c r="J49" s="54"/>
      <c r="M49" s="53"/>
    </row>
    <row r="50" spans="1:13" ht="81" customHeight="1">
      <c r="A50" s="93">
        <v>9</v>
      </c>
      <c r="B50" s="89" t="s">
        <v>810</v>
      </c>
      <c r="C50" s="89" t="s">
        <v>734</v>
      </c>
      <c r="D50" s="89">
        <v>194.7</v>
      </c>
      <c r="E50" s="89" t="s">
        <v>87</v>
      </c>
      <c r="F50" s="89" t="s">
        <v>804</v>
      </c>
      <c r="G50" s="89" t="s">
        <v>807</v>
      </c>
      <c r="H50" s="94"/>
      <c r="I50" s="101"/>
      <c r="J50" s="55"/>
      <c r="M50" s="53"/>
    </row>
    <row r="51" spans="1:13" ht="110.25" customHeight="1">
      <c r="A51" s="93">
        <v>10</v>
      </c>
      <c r="B51" s="89" t="s">
        <v>811</v>
      </c>
      <c r="C51" s="89" t="s">
        <v>734</v>
      </c>
      <c r="D51" s="89">
        <v>676</v>
      </c>
      <c r="E51" s="89" t="s">
        <v>812</v>
      </c>
      <c r="F51" s="89" t="s">
        <v>736</v>
      </c>
      <c r="G51" s="89" t="s">
        <v>617</v>
      </c>
      <c r="H51" s="94"/>
      <c r="I51" s="95"/>
      <c r="J51" s="54"/>
      <c r="M51" s="53"/>
    </row>
    <row r="52" spans="1:13" ht="77.25" customHeight="1">
      <c r="A52" s="93">
        <v>11</v>
      </c>
      <c r="B52" s="89" t="s">
        <v>813</v>
      </c>
      <c r="C52" s="89" t="s">
        <v>734</v>
      </c>
      <c r="D52" s="89">
        <v>1255</v>
      </c>
      <c r="E52" s="89" t="s">
        <v>117</v>
      </c>
      <c r="F52" s="89" t="s">
        <v>736</v>
      </c>
      <c r="G52" s="89" t="s">
        <v>118</v>
      </c>
      <c r="H52" s="94"/>
      <c r="I52" s="95"/>
      <c r="J52" s="54"/>
      <c r="M52" s="53"/>
    </row>
    <row r="53" spans="1:13" ht="28.5" customHeight="1">
      <c r="A53" s="93">
        <v>12</v>
      </c>
      <c r="B53" s="89" t="s">
        <v>119</v>
      </c>
      <c r="C53" s="89" t="s">
        <v>734</v>
      </c>
      <c r="D53" s="89">
        <v>33</v>
      </c>
      <c r="E53" s="89" t="s">
        <v>120</v>
      </c>
      <c r="F53" s="89" t="s">
        <v>736</v>
      </c>
      <c r="G53" s="89" t="s">
        <v>619</v>
      </c>
      <c r="H53" s="94"/>
      <c r="I53" s="102"/>
      <c r="J53" s="56"/>
      <c r="M53" s="53"/>
    </row>
    <row r="54" spans="1:13" ht="27" customHeight="1">
      <c r="A54" s="93">
        <v>13</v>
      </c>
      <c r="B54" s="89" t="s">
        <v>122</v>
      </c>
      <c r="C54" s="89" t="s">
        <v>734</v>
      </c>
      <c r="D54" s="89">
        <v>150</v>
      </c>
      <c r="E54" s="89" t="s">
        <v>123</v>
      </c>
      <c r="F54" s="89" t="s">
        <v>736</v>
      </c>
      <c r="G54" s="89" t="s">
        <v>618</v>
      </c>
      <c r="H54" s="94"/>
      <c r="I54" s="102"/>
      <c r="J54" s="56"/>
      <c r="M54" s="53"/>
    </row>
    <row r="55" spans="1:13" ht="24" customHeight="1">
      <c r="A55" s="93">
        <v>14</v>
      </c>
      <c r="B55" s="89" t="s">
        <v>124</v>
      </c>
      <c r="C55" s="89" t="s">
        <v>734</v>
      </c>
      <c r="D55" s="89">
        <v>160</v>
      </c>
      <c r="E55" s="89" t="s">
        <v>125</v>
      </c>
      <c r="F55" s="89" t="s">
        <v>736</v>
      </c>
      <c r="G55" s="89" t="s">
        <v>616</v>
      </c>
      <c r="H55" s="94"/>
      <c r="I55" s="102"/>
      <c r="J55" s="56"/>
      <c r="M55" s="53"/>
    </row>
    <row r="56" spans="1:13" ht="26.25" customHeight="1">
      <c r="A56" s="93">
        <v>15</v>
      </c>
      <c r="B56" s="89" t="s">
        <v>126</v>
      </c>
      <c r="C56" s="89" t="s">
        <v>734</v>
      </c>
      <c r="D56" s="89">
        <v>51.1</v>
      </c>
      <c r="E56" s="89" t="s">
        <v>127</v>
      </c>
      <c r="F56" s="89" t="s">
        <v>128</v>
      </c>
      <c r="G56" s="89" t="s">
        <v>129</v>
      </c>
      <c r="H56" s="94"/>
      <c r="I56" s="95"/>
      <c r="J56" s="54"/>
      <c r="M56" s="53"/>
    </row>
    <row r="57" spans="1:13" ht="40.5" customHeight="1">
      <c r="A57" s="93">
        <v>16</v>
      </c>
      <c r="B57" s="89" t="s">
        <v>750</v>
      </c>
      <c r="C57" s="89" t="s">
        <v>734</v>
      </c>
      <c r="D57" s="89">
        <v>1572</v>
      </c>
      <c r="E57" s="89" t="s">
        <v>94</v>
      </c>
      <c r="F57" s="89" t="s">
        <v>95</v>
      </c>
      <c r="G57" s="89" t="s">
        <v>131</v>
      </c>
      <c r="H57" s="94">
        <v>2016</v>
      </c>
      <c r="I57" s="95"/>
      <c r="J57" s="54"/>
      <c r="M57" s="53"/>
    </row>
    <row r="58" spans="1:13" ht="50.25" customHeight="1">
      <c r="A58" s="93">
        <v>17</v>
      </c>
      <c r="B58" s="89" t="s">
        <v>132</v>
      </c>
      <c r="C58" s="89" t="s">
        <v>734</v>
      </c>
      <c r="D58" s="89">
        <v>285.5</v>
      </c>
      <c r="E58" s="89" t="s">
        <v>925</v>
      </c>
      <c r="F58" s="89" t="s">
        <v>736</v>
      </c>
      <c r="G58" s="89" t="s">
        <v>611</v>
      </c>
      <c r="H58" s="94">
        <v>2016</v>
      </c>
      <c r="I58" s="102"/>
      <c r="J58" s="56"/>
      <c r="M58" s="53"/>
    </row>
    <row r="59" spans="1:13" ht="43.5" customHeight="1">
      <c r="A59" s="93">
        <v>18</v>
      </c>
      <c r="B59" s="89" t="s">
        <v>133</v>
      </c>
      <c r="C59" s="89" t="s">
        <v>734</v>
      </c>
      <c r="D59" s="89">
        <v>589</v>
      </c>
      <c r="E59" s="89" t="s">
        <v>926</v>
      </c>
      <c r="F59" s="89" t="s">
        <v>747</v>
      </c>
      <c r="G59" s="89" t="s">
        <v>134</v>
      </c>
      <c r="H59" s="94">
        <v>2016</v>
      </c>
      <c r="I59" s="95"/>
      <c r="J59" s="54"/>
      <c r="M59" s="53"/>
    </row>
    <row r="60" spans="1:13" ht="33.75" customHeight="1">
      <c r="A60" s="93">
        <v>19</v>
      </c>
      <c r="B60" s="89" t="s">
        <v>135</v>
      </c>
      <c r="C60" s="89" t="s">
        <v>734</v>
      </c>
      <c r="D60" s="89">
        <v>1400.2</v>
      </c>
      <c r="E60" s="89" t="s">
        <v>927</v>
      </c>
      <c r="F60" s="89" t="s">
        <v>136</v>
      </c>
      <c r="G60" s="89" t="s">
        <v>137</v>
      </c>
      <c r="H60" s="94"/>
      <c r="I60" s="95"/>
      <c r="J60" s="54"/>
      <c r="M60" s="53"/>
    </row>
    <row r="61" spans="1:13" ht="36" customHeight="1">
      <c r="A61" s="93">
        <v>20</v>
      </c>
      <c r="B61" s="89" t="s">
        <v>138</v>
      </c>
      <c r="C61" s="89" t="s">
        <v>734</v>
      </c>
      <c r="D61" s="89">
        <v>860.6</v>
      </c>
      <c r="E61" s="89" t="s">
        <v>928</v>
      </c>
      <c r="F61" s="89" t="s">
        <v>136</v>
      </c>
      <c r="G61" s="89" t="s">
        <v>139</v>
      </c>
      <c r="H61" s="94"/>
      <c r="I61" s="95"/>
      <c r="J61" s="54"/>
      <c r="M61" s="53"/>
    </row>
    <row r="62" spans="1:13" ht="25.5" customHeight="1">
      <c r="A62" s="93">
        <v>21</v>
      </c>
      <c r="B62" s="89" t="s">
        <v>140</v>
      </c>
      <c r="C62" s="89" t="s">
        <v>734</v>
      </c>
      <c r="D62" s="89">
        <v>192</v>
      </c>
      <c r="E62" s="89" t="s">
        <v>929</v>
      </c>
      <c r="F62" s="89" t="s">
        <v>136</v>
      </c>
      <c r="G62" s="89" t="s">
        <v>141</v>
      </c>
      <c r="H62" s="94"/>
      <c r="I62" s="95"/>
      <c r="J62" s="54"/>
      <c r="M62" s="53"/>
    </row>
    <row r="63" spans="1:13" ht="24" customHeight="1">
      <c r="A63" s="93">
        <v>22</v>
      </c>
      <c r="B63" s="89" t="s">
        <v>142</v>
      </c>
      <c r="C63" s="89" t="s">
        <v>734</v>
      </c>
      <c r="D63" s="89">
        <v>376</v>
      </c>
      <c r="E63" s="89" t="s">
        <v>930</v>
      </c>
      <c r="F63" s="89" t="s">
        <v>136</v>
      </c>
      <c r="G63" s="89" t="s">
        <v>141</v>
      </c>
      <c r="H63" s="94"/>
      <c r="I63" s="95"/>
      <c r="J63" s="54"/>
      <c r="M63" s="53"/>
    </row>
    <row r="64" spans="1:13" ht="32.25" customHeight="1">
      <c r="A64" s="93">
        <v>23</v>
      </c>
      <c r="B64" s="89" t="s">
        <v>143</v>
      </c>
      <c r="C64" s="89" t="s">
        <v>734</v>
      </c>
      <c r="D64" s="89">
        <v>488</v>
      </c>
      <c r="E64" s="89" t="s">
        <v>931</v>
      </c>
      <c r="F64" s="89" t="s">
        <v>144</v>
      </c>
      <c r="G64" s="89" t="s">
        <v>798</v>
      </c>
      <c r="H64" s="94">
        <v>2016</v>
      </c>
      <c r="I64" s="95"/>
      <c r="J64" s="54"/>
      <c r="M64" s="53"/>
    </row>
    <row r="65" spans="1:13" ht="34.5" customHeight="1">
      <c r="A65" s="93">
        <v>24</v>
      </c>
      <c r="B65" s="89" t="s">
        <v>225</v>
      </c>
      <c r="C65" s="89" t="s">
        <v>734</v>
      </c>
      <c r="D65" s="89">
        <v>687</v>
      </c>
      <c r="E65" s="89" t="s">
        <v>932</v>
      </c>
      <c r="F65" s="89" t="s">
        <v>144</v>
      </c>
      <c r="G65" s="89" t="s">
        <v>145</v>
      </c>
      <c r="H65" s="94"/>
      <c r="I65" s="95"/>
      <c r="J65" s="54"/>
      <c r="M65" s="53"/>
    </row>
    <row r="66" spans="1:13" ht="32.25" customHeight="1">
      <c r="A66" s="93">
        <v>25</v>
      </c>
      <c r="B66" s="89" t="s">
        <v>146</v>
      </c>
      <c r="C66" s="89" t="s">
        <v>734</v>
      </c>
      <c r="D66" s="89">
        <v>262</v>
      </c>
      <c r="E66" s="89" t="s">
        <v>933</v>
      </c>
      <c r="F66" s="89" t="s">
        <v>736</v>
      </c>
      <c r="G66" s="89" t="s">
        <v>147</v>
      </c>
      <c r="H66" s="94">
        <v>2016</v>
      </c>
      <c r="I66" s="95"/>
      <c r="J66" s="54"/>
      <c r="M66" s="53"/>
    </row>
    <row r="67" spans="1:13" ht="101.25" customHeight="1">
      <c r="A67" s="93">
        <v>26</v>
      </c>
      <c r="B67" s="89" t="s">
        <v>148</v>
      </c>
      <c r="C67" s="89" t="s">
        <v>734</v>
      </c>
      <c r="D67" s="89">
        <v>1102.5</v>
      </c>
      <c r="E67" s="89" t="s">
        <v>99</v>
      </c>
      <c r="F67" s="89" t="s">
        <v>98</v>
      </c>
      <c r="G67" s="89" t="s">
        <v>149</v>
      </c>
      <c r="H67" s="94"/>
      <c r="I67" s="95"/>
      <c r="J67" s="54"/>
      <c r="M67" s="53"/>
    </row>
    <row r="68" spans="1:13" ht="45.75" customHeight="1">
      <c r="A68" s="93">
        <v>27</v>
      </c>
      <c r="B68" s="89" t="s">
        <v>150</v>
      </c>
      <c r="C68" s="89" t="s">
        <v>734</v>
      </c>
      <c r="D68" s="89">
        <v>662.6</v>
      </c>
      <c r="E68" s="89" t="s">
        <v>576</v>
      </c>
      <c r="F68" s="89" t="s">
        <v>886</v>
      </c>
      <c r="G68" s="89" t="s">
        <v>149</v>
      </c>
      <c r="H68" s="94"/>
      <c r="I68" s="95"/>
      <c r="J68" s="54"/>
      <c r="M68" s="53"/>
    </row>
    <row r="69" spans="1:13" ht="27" customHeight="1">
      <c r="A69" s="93">
        <v>28</v>
      </c>
      <c r="B69" s="89" t="s">
        <v>738</v>
      </c>
      <c r="C69" s="89" t="s">
        <v>734</v>
      </c>
      <c r="D69" s="89">
        <v>6.9</v>
      </c>
      <c r="E69" s="89" t="s">
        <v>566</v>
      </c>
      <c r="F69" s="89" t="s">
        <v>144</v>
      </c>
      <c r="G69" s="89" t="s">
        <v>149</v>
      </c>
      <c r="H69" s="94"/>
      <c r="I69" s="95"/>
      <c r="J69" s="54"/>
      <c r="M69" s="53"/>
    </row>
    <row r="70" spans="1:13" ht="34.5" customHeight="1">
      <c r="A70" s="93">
        <v>29</v>
      </c>
      <c r="B70" s="89" t="s">
        <v>151</v>
      </c>
      <c r="C70" s="89" t="s">
        <v>734</v>
      </c>
      <c r="D70" s="89">
        <v>224</v>
      </c>
      <c r="E70" s="89" t="s">
        <v>152</v>
      </c>
      <c r="F70" s="89" t="s">
        <v>153</v>
      </c>
      <c r="G70" s="89" t="s">
        <v>154</v>
      </c>
      <c r="H70" s="94"/>
      <c r="I70" s="95"/>
      <c r="J70" s="54"/>
      <c r="M70" s="53"/>
    </row>
    <row r="71" spans="1:13" ht="33" customHeight="1">
      <c r="A71" s="93">
        <v>30</v>
      </c>
      <c r="B71" s="89" t="s">
        <v>692</v>
      </c>
      <c r="C71" s="89" t="s">
        <v>734</v>
      </c>
      <c r="D71" s="89">
        <v>108.4</v>
      </c>
      <c r="E71" s="89" t="s">
        <v>1194</v>
      </c>
      <c r="F71" s="89" t="s">
        <v>1195</v>
      </c>
      <c r="G71" s="89" t="s">
        <v>599</v>
      </c>
      <c r="H71" s="94"/>
      <c r="I71" s="95"/>
      <c r="J71" s="54"/>
      <c r="M71" s="53"/>
    </row>
    <row r="72" spans="1:13" ht="15">
      <c r="A72" s="93"/>
      <c r="B72" s="96" t="s">
        <v>75</v>
      </c>
      <c r="C72" s="98"/>
      <c r="D72" s="96">
        <f>SUM(D42:D71)</f>
        <v>14613.400000000001</v>
      </c>
      <c r="E72" s="93"/>
      <c r="F72" s="93"/>
      <c r="G72" s="93"/>
      <c r="H72" s="94"/>
      <c r="I72" s="99"/>
      <c r="J72" s="62"/>
      <c r="M72" s="53"/>
    </row>
    <row r="73" spans="1:13" ht="32.25" customHeight="1">
      <c r="A73" s="93">
        <v>1</v>
      </c>
      <c r="B73" s="89" t="s">
        <v>155</v>
      </c>
      <c r="C73" s="89" t="s">
        <v>156</v>
      </c>
      <c r="D73" s="89">
        <v>32</v>
      </c>
      <c r="E73" s="89" t="s">
        <v>934</v>
      </c>
      <c r="F73" s="89" t="s">
        <v>761</v>
      </c>
      <c r="G73" s="89" t="s">
        <v>157</v>
      </c>
      <c r="H73" s="94">
        <v>2016</v>
      </c>
      <c r="I73" s="95"/>
      <c r="J73" s="54"/>
      <c r="M73" s="53"/>
    </row>
    <row r="74" spans="1:13" ht="53.25" customHeight="1">
      <c r="A74" s="93">
        <v>2</v>
      </c>
      <c r="B74" s="89" t="s">
        <v>158</v>
      </c>
      <c r="C74" s="89" t="s">
        <v>156</v>
      </c>
      <c r="D74" s="89">
        <v>551.6</v>
      </c>
      <c r="E74" s="89" t="s">
        <v>935</v>
      </c>
      <c r="F74" s="89" t="s">
        <v>761</v>
      </c>
      <c r="G74" s="89" t="s">
        <v>582</v>
      </c>
      <c r="H74" s="94">
        <v>2016</v>
      </c>
      <c r="I74" s="95"/>
      <c r="J74" s="54"/>
      <c r="M74" s="53"/>
    </row>
    <row r="75" spans="1:13" ht="36" customHeight="1">
      <c r="A75" s="93">
        <v>3</v>
      </c>
      <c r="B75" s="89" t="s">
        <v>159</v>
      </c>
      <c r="C75" s="89" t="s">
        <v>156</v>
      </c>
      <c r="D75" s="89">
        <v>385</v>
      </c>
      <c r="E75" s="89" t="s">
        <v>936</v>
      </c>
      <c r="F75" s="89" t="s">
        <v>761</v>
      </c>
      <c r="G75" s="89" t="s">
        <v>581</v>
      </c>
      <c r="H75" s="94">
        <v>2016</v>
      </c>
      <c r="I75" s="95"/>
      <c r="J75" s="54"/>
      <c r="M75" s="53"/>
    </row>
    <row r="76" spans="1:13" ht="36" customHeight="1">
      <c r="A76" s="93">
        <v>4</v>
      </c>
      <c r="B76" s="89" t="s">
        <v>160</v>
      </c>
      <c r="C76" s="89" t="s">
        <v>156</v>
      </c>
      <c r="D76" s="89">
        <v>30</v>
      </c>
      <c r="E76" s="89" t="s">
        <v>937</v>
      </c>
      <c r="F76" s="89" t="s">
        <v>161</v>
      </c>
      <c r="G76" s="89" t="s">
        <v>796</v>
      </c>
      <c r="H76" s="94">
        <v>2016</v>
      </c>
      <c r="I76" s="95"/>
      <c r="J76" s="54"/>
      <c r="M76" s="53"/>
    </row>
    <row r="77" spans="1:13" ht="68.25" customHeight="1">
      <c r="A77" s="93">
        <v>5</v>
      </c>
      <c r="B77" s="89" t="s">
        <v>162</v>
      </c>
      <c r="C77" s="89" t="s">
        <v>156</v>
      </c>
      <c r="D77" s="89">
        <v>23.1</v>
      </c>
      <c r="E77" s="89" t="s">
        <v>163</v>
      </c>
      <c r="F77" s="89" t="s">
        <v>761</v>
      </c>
      <c r="G77" s="89" t="s">
        <v>134</v>
      </c>
      <c r="H77" s="94">
        <v>2016</v>
      </c>
      <c r="I77" s="95"/>
      <c r="J77" s="54"/>
      <c r="M77" s="53"/>
    </row>
    <row r="78" spans="1:13" ht="89.25" customHeight="1">
      <c r="A78" s="93">
        <v>6</v>
      </c>
      <c r="B78" s="89" t="s">
        <v>164</v>
      </c>
      <c r="C78" s="89" t="s">
        <v>156</v>
      </c>
      <c r="D78" s="89">
        <v>40.700000000000003</v>
      </c>
      <c r="E78" s="89" t="s">
        <v>165</v>
      </c>
      <c r="F78" s="89" t="s">
        <v>804</v>
      </c>
      <c r="G78" s="89" t="s">
        <v>147</v>
      </c>
      <c r="H78" s="94"/>
      <c r="I78" s="95"/>
      <c r="J78" s="54"/>
      <c r="M78" s="53"/>
    </row>
    <row r="79" spans="1:13" ht="83.25" customHeight="1">
      <c r="A79" s="93">
        <v>7</v>
      </c>
      <c r="B79" s="89" t="s">
        <v>166</v>
      </c>
      <c r="C79" s="89" t="s">
        <v>156</v>
      </c>
      <c r="D79" s="89">
        <v>9.6999999999999993</v>
      </c>
      <c r="E79" s="89" t="s">
        <v>167</v>
      </c>
      <c r="F79" s="89" t="s">
        <v>804</v>
      </c>
      <c r="G79" s="89" t="s">
        <v>90</v>
      </c>
      <c r="H79" s="94"/>
      <c r="I79" s="95"/>
      <c r="J79" s="54"/>
      <c r="M79" s="53"/>
    </row>
    <row r="80" spans="1:13" ht="42.75" customHeight="1">
      <c r="A80" s="93">
        <v>8</v>
      </c>
      <c r="B80" s="89" t="s">
        <v>169</v>
      </c>
      <c r="C80" s="89" t="s">
        <v>156</v>
      </c>
      <c r="D80" s="89">
        <v>4.5</v>
      </c>
      <c r="E80" s="89" t="s">
        <v>170</v>
      </c>
      <c r="F80" s="89" t="s">
        <v>804</v>
      </c>
      <c r="G80" s="89" t="s">
        <v>597</v>
      </c>
      <c r="H80" s="94"/>
      <c r="I80" s="95"/>
      <c r="J80" s="54"/>
      <c r="M80" s="53"/>
    </row>
    <row r="81" spans="1:13" ht="30">
      <c r="A81" s="93">
        <v>9</v>
      </c>
      <c r="B81" s="89" t="s">
        <v>171</v>
      </c>
      <c r="C81" s="89" t="s">
        <v>156</v>
      </c>
      <c r="D81" s="89">
        <v>14</v>
      </c>
      <c r="E81" s="89" t="s">
        <v>172</v>
      </c>
      <c r="F81" s="89" t="s">
        <v>777</v>
      </c>
      <c r="G81" s="89" t="s">
        <v>89</v>
      </c>
      <c r="H81" s="94"/>
      <c r="I81" s="95"/>
      <c r="J81" s="54"/>
      <c r="M81" s="53"/>
    </row>
    <row r="82" spans="1:13" ht="35.25" customHeight="1">
      <c r="A82" s="93">
        <v>10</v>
      </c>
      <c r="B82" s="89" t="s">
        <v>173</v>
      </c>
      <c r="C82" s="89" t="s">
        <v>156</v>
      </c>
      <c r="D82" s="89">
        <v>12</v>
      </c>
      <c r="E82" s="89" t="s">
        <v>85</v>
      </c>
      <c r="F82" s="89" t="s">
        <v>777</v>
      </c>
      <c r="G82" s="89" t="s">
        <v>796</v>
      </c>
      <c r="H82" s="94"/>
      <c r="I82" s="95"/>
      <c r="J82" s="54"/>
      <c r="M82" s="53"/>
    </row>
    <row r="83" spans="1:13" ht="34.5" customHeight="1">
      <c r="A83" s="93">
        <v>11</v>
      </c>
      <c r="B83" s="89" t="s">
        <v>174</v>
      </c>
      <c r="C83" s="89" t="s">
        <v>156</v>
      </c>
      <c r="D83" s="89">
        <v>35.299999999999997</v>
      </c>
      <c r="E83" s="89" t="s">
        <v>938</v>
      </c>
      <c r="F83" s="89" t="s">
        <v>745</v>
      </c>
      <c r="G83" s="89" t="s">
        <v>121</v>
      </c>
      <c r="H83" s="94"/>
      <c r="I83" s="95"/>
      <c r="J83" s="54"/>
      <c r="M83" s="53"/>
    </row>
    <row r="84" spans="1:13" ht="41.25" customHeight="1">
      <c r="A84" s="93">
        <v>12</v>
      </c>
      <c r="B84" s="89" t="s">
        <v>175</v>
      </c>
      <c r="C84" s="89" t="s">
        <v>156</v>
      </c>
      <c r="D84" s="89">
        <v>73.599999999999994</v>
      </c>
      <c r="E84" s="89" t="s">
        <v>939</v>
      </c>
      <c r="F84" s="89" t="s">
        <v>176</v>
      </c>
      <c r="G84" s="89" t="s">
        <v>177</v>
      </c>
      <c r="H84" s="94"/>
      <c r="I84" s="95"/>
      <c r="J84" s="54"/>
      <c r="M84" s="53"/>
    </row>
    <row r="85" spans="1:13" ht="30.75" customHeight="1">
      <c r="A85" s="93">
        <v>13</v>
      </c>
      <c r="B85" s="89" t="s">
        <v>178</v>
      </c>
      <c r="C85" s="89" t="s">
        <v>156</v>
      </c>
      <c r="D85" s="89">
        <v>10.3</v>
      </c>
      <c r="E85" s="89" t="s">
        <v>940</v>
      </c>
      <c r="F85" s="89" t="s">
        <v>176</v>
      </c>
      <c r="G85" s="89" t="s">
        <v>177</v>
      </c>
      <c r="H85" s="94"/>
      <c r="I85" s="95"/>
      <c r="J85" s="54"/>
      <c r="M85" s="53"/>
    </row>
    <row r="86" spans="1:13" ht="166.5" customHeight="1">
      <c r="A86" s="93">
        <v>14</v>
      </c>
      <c r="B86" s="89" t="s">
        <v>179</v>
      </c>
      <c r="C86" s="89" t="s">
        <v>156</v>
      </c>
      <c r="D86" s="89">
        <v>276.5</v>
      </c>
      <c r="E86" s="89" t="s">
        <v>941</v>
      </c>
      <c r="F86" s="89" t="s">
        <v>176</v>
      </c>
      <c r="G86" s="89" t="s">
        <v>177</v>
      </c>
      <c r="H86" s="94"/>
      <c r="I86" s="95"/>
      <c r="J86" s="54"/>
      <c r="M86" s="53"/>
    </row>
    <row r="87" spans="1:13" ht="86.25" customHeight="1">
      <c r="A87" s="93">
        <v>15</v>
      </c>
      <c r="B87" s="89" t="s">
        <v>764</v>
      </c>
      <c r="C87" s="89" t="s">
        <v>156</v>
      </c>
      <c r="D87" s="89">
        <v>65.7</v>
      </c>
      <c r="E87" s="89" t="s">
        <v>942</v>
      </c>
      <c r="F87" s="89" t="s">
        <v>176</v>
      </c>
      <c r="G87" s="89" t="s">
        <v>177</v>
      </c>
      <c r="H87" s="94"/>
      <c r="I87" s="95"/>
      <c r="J87" s="54"/>
      <c r="M87" s="53"/>
    </row>
    <row r="88" spans="1:13" ht="39.75" customHeight="1">
      <c r="A88" s="93">
        <v>16</v>
      </c>
      <c r="B88" s="89" t="s">
        <v>180</v>
      </c>
      <c r="C88" s="89" t="s">
        <v>156</v>
      </c>
      <c r="D88" s="89">
        <v>21</v>
      </c>
      <c r="E88" s="89" t="s">
        <v>943</v>
      </c>
      <c r="F88" s="89" t="s">
        <v>144</v>
      </c>
      <c r="G88" s="89" t="s">
        <v>798</v>
      </c>
      <c r="H88" s="94">
        <v>2016</v>
      </c>
      <c r="I88" s="95"/>
      <c r="J88" s="54"/>
      <c r="M88" s="53"/>
    </row>
    <row r="89" spans="1:13" ht="35.25" customHeight="1">
      <c r="A89" s="93">
        <v>17</v>
      </c>
      <c r="B89" s="89" t="s">
        <v>181</v>
      </c>
      <c r="C89" s="89" t="s">
        <v>156</v>
      </c>
      <c r="D89" s="89">
        <v>19.100000000000001</v>
      </c>
      <c r="E89" s="89" t="s">
        <v>944</v>
      </c>
      <c r="F89" s="89" t="s">
        <v>144</v>
      </c>
      <c r="G89" s="89" t="s">
        <v>798</v>
      </c>
      <c r="H89" s="94">
        <v>2016</v>
      </c>
      <c r="I89" s="95"/>
      <c r="J89" s="54"/>
      <c r="M89" s="53"/>
    </row>
    <row r="90" spans="1:13" ht="31.5" customHeight="1">
      <c r="A90" s="93">
        <v>18</v>
      </c>
      <c r="B90" s="89" t="s">
        <v>182</v>
      </c>
      <c r="C90" s="89" t="s">
        <v>156</v>
      </c>
      <c r="D90" s="89">
        <v>20</v>
      </c>
      <c r="E90" s="89" t="s">
        <v>945</v>
      </c>
      <c r="F90" s="89" t="s">
        <v>136</v>
      </c>
      <c r="G90" s="89" t="s">
        <v>796</v>
      </c>
      <c r="H90" s="94">
        <v>2016</v>
      </c>
      <c r="I90" s="95"/>
      <c r="J90" s="54"/>
      <c r="M90" s="53"/>
    </row>
    <row r="91" spans="1:13" ht="34.5" customHeight="1">
      <c r="A91" s="93">
        <v>19</v>
      </c>
      <c r="B91" s="89" t="s">
        <v>183</v>
      </c>
      <c r="C91" s="89" t="s">
        <v>156</v>
      </c>
      <c r="D91" s="89">
        <v>7.5</v>
      </c>
      <c r="E91" s="89" t="s">
        <v>946</v>
      </c>
      <c r="F91" s="89" t="s">
        <v>136</v>
      </c>
      <c r="G91" s="89" t="s">
        <v>796</v>
      </c>
      <c r="H91" s="94">
        <v>2016</v>
      </c>
      <c r="I91" s="95"/>
      <c r="J91" s="54"/>
      <c r="M91" s="53"/>
    </row>
    <row r="92" spans="1:13" ht="36" customHeight="1">
      <c r="A92" s="93">
        <v>20</v>
      </c>
      <c r="B92" s="89" t="s">
        <v>142</v>
      </c>
      <c r="C92" s="89" t="s">
        <v>156</v>
      </c>
      <c r="D92" s="89">
        <v>6.5</v>
      </c>
      <c r="E92" s="89" t="s">
        <v>947</v>
      </c>
      <c r="F92" s="89" t="s">
        <v>136</v>
      </c>
      <c r="G92" s="89" t="s">
        <v>796</v>
      </c>
      <c r="H92" s="94">
        <v>2016</v>
      </c>
      <c r="I92" s="95"/>
      <c r="J92" s="54"/>
      <c r="M92" s="53"/>
    </row>
    <row r="93" spans="1:13" ht="34.5" customHeight="1">
      <c r="A93" s="93">
        <v>21</v>
      </c>
      <c r="B93" s="89" t="s">
        <v>184</v>
      </c>
      <c r="C93" s="89" t="s">
        <v>156</v>
      </c>
      <c r="D93" s="89">
        <v>9.4</v>
      </c>
      <c r="E93" s="89" t="s">
        <v>948</v>
      </c>
      <c r="F93" s="89" t="s">
        <v>749</v>
      </c>
      <c r="G93" s="89" t="s">
        <v>185</v>
      </c>
      <c r="H93" s="94">
        <v>2016</v>
      </c>
      <c r="I93" s="95"/>
      <c r="J93" s="54"/>
      <c r="M93" s="53"/>
    </row>
    <row r="94" spans="1:13" ht="32.25" customHeight="1">
      <c r="A94" s="93">
        <v>22</v>
      </c>
      <c r="B94" s="89" t="s">
        <v>186</v>
      </c>
      <c r="C94" s="89" t="s">
        <v>156</v>
      </c>
      <c r="D94" s="89">
        <v>16</v>
      </c>
      <c r="E94" s="89" t="s">
        <v>949</v>
      </c>
      <c r="F94" s="89" t="s">
        <v>749</v>
      </c>
      <c r="G94" s="89" t="s">
        <v>185</v>
      </c>
      <c r="H94" s="94">
        <v>2016</v>
      </c>
      <c r="I94" s="95"/>
      <c r="J94" s="54"/>
      <c r="M94" s="53"/>
    </row>
    <row r="95" spans="1:13" ht="96.75" customHeight="1">
      <c r="A95" s="93">
        <v>23</v>
      </c>
      <c r="B95" s="89" t="s">
        <v>187</v>
      </c>
      <c r="C95" s="89" t="s">
        <v>156</v>
      </c>
      <c r="D95" s="89">
        <v>70.099999999999994</v>
      </c>
      <c r="E95" s="89" t="s">
        <v>950</v>
      </c>
      <c r="F95" s="89" t="s">
        <v>749</v>
      </c>
      <c r="G95" s="89" t="s">
        <v>805</v>
      </c>
      <c r="H95" s="94">
        <v>2016</v>
      </c>
      <c r="I95" s="95"/>
      <c r="J95" s="54"/>
      <c r="M95" s="53"/>
    </row>
    <row r="96" spans="1:13" ht="37.5" customHeight="1">
      <c r="A96" s="93">
        <v>24</v>
      </c>
      <c r="B96" s="89" t="s">
        <v>795</v>
      </c>
      <c r="C96" s="89" t="s">
        <v>156</v>
      </c>
      <c r="D96" s="89">
        <v>10.5</v>
      </c>
      <c r="E96" s="89" t="s">
        <v>951</v>
      </c>
      <c r="F96" s="89" t="s">
        <v>747</v>
      </c>
      <c r="G96" s="89" t="s">
        <v>805</v>
      </c>
      <c r="H96" s="94">
        <v>2016</v>
      </c>
      <c r="I96" s="95"/>
      <c r="J96" s="54"/>
      <c r="M96" s="53"/>
    </row>
    <row r="97" spans="1:13" ht="51" customHeight="1">
      <c r="A97" s="93">
        <v>25</v>
      </c>
      <c r="B97" s="89" t="s">
        <v>188</v>
      </c>
      <c r="C97" s="89" t="s">
        <v>156</v>
      </c>
      <c r="D97" s="89">
        <v>1401</v>
      </c>
      <c r="E97" s="89" t="s">
        <v>952</v>
      </c>
      <c r="F97" s="89" t="s">
        <v>773</v>
      </c>
      <c r="G97" s="89" t="s">
        <v>605</v>
      </c>
      <c r="H97" s="94">
        <v>2016</v>
      </c>
      <c r="I97" s="95"/>
      <c r="J97" s="54"/>
      <c r="M97" s="53"/>
    </row>
    <row r="98" spans="1:13" ht="69.75" customHeight="1">
      <c r="A98" s="93">
        <v>26</v>
      </c>
      <c r="B98" s="89" t="s">
        <v>190</v>
      </c>
      <c r="C98" s="89" t="s">
        <v>156</v>
      </c>
      <c r="D98" s="89">
        <v>1.1000000000000001</v>
      </c>
      <c r="E98" s="89" t="s">
        <v>953</v>
      </c>
      <c r="F98" s="89" t="s">
        <v>773</v>
      </c>
      <c r="G98" s="89" t="s">
        <v>189</v>
      </c>
      <c r="H98" s="94"/>
      <c r="I98" s="95"/>
      <c r="J98" s="54"/>
      <c r="M98" s="53"/>
    </row>
    <row r="99" spans="1:13" ht="35.25" customHeight="1">
      <c r="A99" s="93">
        <v>27</v>
      </c>
      <c r="B99" s="89" t="s">
        <v>191</v>
      </c>
      <c r="C99" s="89" t="s">
        <v>156</v>
      </c>
      <c r="D99" s="89">
        <v>0.9</v>
      </c>
      <c r="E99" s="89" t="s">
        <v>954</v>
      </c>
      <c r="F99" s="89" t="s">
        <v>773</v>
      </c>
      <c r="G99" s="89" t="s">
        <v>606</v>
      </c>
      <c r="H99" s="94"/>
      <c r="I99" s="95"/>
      <c r="J99" s="54"/>
      <c r="M99" s="53"/>
    </row>
    <row r="100" spans="1:13" ht="60.75" customHeight="1">
      <c r="A100" s="93">
        <v>28</v>
      </c>
      <c r="B100" s="89" t="s">
        <v>192</v>
      </c>
      <c r="C100" s="89" t="s">
        <v>156</v>
      </c>
      <c r="D100" s="89">
        <v>33</v>
      </c>
      <c r="E100" s="89" t="s">
        <v>955</v>
      </c>
      <c r="F100" s="89" t="s">
        <v>193</v>
      </c>
      <c r="G100" s="89" t="s">
        <v>805</v>
      </c>
      <c r="H100" s="94"/>
      <c r="I100" s="101"/>
      <c r="J100" s="55"/>
      <c r="M100" s="53"/>
    </row>
    <row r="101" spans="1:13" ht="32.25" customHeight="1">
      <c r="A101" s="93">
        <v>29</v>
      </c>
      <c r="B101" s="89" t="s">
        <v>194</v>
      </c>
      <c r="C101" s="89" t="s">
        <v>156</v>
      </c>
      <c r="D101" s="89">
        <v>11</v>
      </c>
      <c r="E101" s="89" t="s">
        <v>956</v>
      </c>
      <c r="F101" s="89" t="s">
        <v>193</v>
      </c>
      <c r="G101" s="89" t="s">
        <v>805</v>
      </c>
      <c r="H101" s="94"/>
      <c r="I101" s="101"/>
      <c r="J101" s="55"/>
      <c r="M101" s="53"/>
    </row>
    <row r="102" spans="1:13" ht="33.75" hidden="1" customHeight="1">
      <c r="A102" s="93">
        <v>30</v>
      </c>
      <c r="B102" s="89" t="s">
        <v>195</v>
      </c>
      <c r="C102" s="89" t="s">
        <v>156</v>
      </c>
      <c r="D102" s="89">
        <v>110</v>
      </c>
      <c r="E102" s="89" t="s">
        <v>957</v>
      </c>
      <c r="F102" s="89" t="s">
        <v>193</v>
      </c>
      <c r="G102" s="89" t="s">
        <v>805</v>
      </c>
      <c r="H102" s="94"/>
      <c r="I102" s="101"/>
      <c r="J102" s="55"/>
      <c r="M102" s="53"/>
    </row>
    <row r="103" spans="1:13" ht="95.25" customHeight="1">
      <c r="A103" s="93">
        <v>31</v>
      </c>
      <c r="B103" s="89" t="s">
        <v>196</v>
      </c>
      <c r="C103" s="89" t="s">
        <v>156</v>
      </c>
      <c r="D103" s="89">
        <v>902</v>
      </c>
      <c r="E103" s="89" t="s">
        <v>958</v>
      </c>
      <c r="F103" s="89" t="s">
        <v>197</v>
      </c>
      <c r="G103" s="89" t="s">
        <v>115</v>
      </c>
      <c r="H103" s="94">
        <v>2016</v>
      </c>
      <c r="I103" s="101"/>
      <c r="J103" s="55"/>
      <c r="M103" s="53"/>
    </row>
    <row r="104" spans="1:13" ht="34.5" customHeight="1">
      <c r="A104" s="93">
        <v>32</v>
      </c>
      <c r="B104" s="89" t="s">
        <v>198</v>
      </c>
      <c r="C104" s="89" t="s">
        <v>156</v>
      </c>
      <c r="D104" s="89">
        <v>51.7</v>
      </c>
      <c r="E104" s="89" t="s">
        <v>959</v>
      </c>
      <c r="F104" s="89" t="s">
        <v>197</v>
      </c>
      <c r="G104" s="89" t="s">
        <v>805</v>
      </c>
      <c r="H104" s="94">
        <v>2016</v>
      </c>
      <c r="I104" s="101"/>
      <c r="J104" s="55"/>
      <c r="M104" s="53"/>
    </row>
    <row r="105" spans="1:13" ht="37.5" customHeight="1">
      <c r="A105" s="93">
        <v>33</v>
      </c>
      <c r="B105" s="89" t="s">
        <v>199</v>
      </c>
      <c r="C105" s="89" t="s">
        <v>156</v>
      </c>
      <c r="D105" s="89">
        <v>689</v>
      </c>
      <c r="E105" s="89" t="s">
        <v>960</v>
      </c>
      <c r="F105" s="89" t="s">
        <v>197</v>
      </c>
      <c r="G105" s="89" t="s">
        <v>115</v>
      </c>
      <c r="H105" s="94">
        <v>2016</v>
      </c>
      <c r="I105" s="101"/>
      <c r="J105" s="55"/>
      <c r="M105" s="53"/>
    </row>
    <row r="106" spans="1:13" ht="27.75" customHeight="1">
      <c r="A106" s="93">
        <v>34</v>
      </c>
      <c r="B106" s="89" t="s">
        <v>200</v>
      </c>
      <c r="C106" s="89" t="s">
        <v>156</v>
      </c>
      <c r="D106" s="89">
        <v>127</v>
      </c>
      <c r="E106" s="89" t="s">
        <v>961</v>
      </c>
      <c r="F106" s="89" t="s">
        <v>753</v>
      </c>
      <c r="G106" s="89" t="s">
        <v>201</v>
      </c>
      <c r="H106" s="94"/>
      <c r="I106" s="101"/>
      <c r="J106" s="55"/>
      <c r="M106" s="53"/>
    </row>
    <row r="107" spans="1:13" ht="28.5" customHeight="1">
      <c r="A107" s="93">
        <v>35</v>
      </c>
      <c r="B107" s="89" t="s">
        <v>202</v>
      </c>
      <c r="C107" s="89" t="s">
        <v>156</v>
      </c>
      <c r="D107" s="89">
        <v>83</v>
      </c>
      <c r="E107" s="89" t="s">
        <v>962</v>
      </c>
      <c r="F107" s="89" t="s">
        <v>756</v>
      </c>
      <c r="G107" s="89" t="s">
        <v>203</v>
      </c>
      <c r="H107" s="94"/>
      <c r="I107" s="101"/>
      <c r="J107" s="55"/>
      <c r="M107" s="53"/>
    </row>
    <row r="108" spans="1:13" ht="27.75" customHeight="1">
      <c r="A108" s="93">
        <v>36</v>
      </c>
      <c r="B108" s="89" t="s">
        <v>204</v>
      </c>
      <c r="C108" s="89" t="s">
        <v>156</v>
      </c>
      <c r="D108" s="89">
        <v>14.6</v>
      </c>
      <c r="E108" s="89" t="s">
        <v>963</v>
      </c>
      <c r="F108" s="89" t="s">
        <v>756</v>
      </c>
      <c r="G108" s="89" t="s">
        <v>796</v>
      </c>
      <c r="H108" s="94"/>
      <c r="I108" s="101"/>
      <c r="J108" s="55"/>
      <c r="M108" s="53"/>
    </row>
    <row r="109" spans="1:13" ht="32.25" customHeight="1">
      <c r="A109" s="93">
        <v>37</v>
      </c>
      <c r="B109" s="89" t="s">
        <v>205</v>
      </c>
      <c r="C109" s="89" t="s">
        <v>156</v>
      </c>
      <c r="D109" s="103">
        <v>57.6</v>
      </c>
      <c r="E109" s="89" t="s">
        <v>964</v>
      </c>
      <c r="F109" s="89" t="s">
        <v>206</v>
      </c>
      <c r="G109" s="89" t="s">
        <v>230</v>
      </c>
      <c r="H109" s="94"/>
      <c r="I109" s="95"/>
      <c r="J109" s="54"/>
      <c r="M109" s="53"/>
    </row>
    <row r="110" spans="1:13" ht="38.25" customHeight="1">
      <c r="A110" s="93">
        <v>38</v>
      </c>
      <c r="B110" s="89" t="s">
        <v>207</v>
      </c>
      <c r="C110" s="89" t="s">
        <v>156</v>
      </c>
      <c r="D110" s="93">
        <v>338</v>
      </c>
      <c r="E110" s="89" t="s">
        <v>965</v>
      </c>
      <c r="F110" s="89" t="s">
        <v>136</v>
      </c>
      <c r="G110" s="89" t="s">
        <v>208</v>
      </c>
      <c r="H110" s="90"/>
      <c r="I110" s="95"/>
      <c r="J110" s="54"/>
      <c r="M110" s="53"/>
    </row>
    <row r="111" spans="1:13" ht="36" customHeight="1">
      <c r="A111" s="93">
        <v>39</v>
      </c>
      <c r="B111" s="89" t="s">
        <v>209</v>
      </c>
      <c r="C111" s="89" t="s">
        <v>156</v>
      </c>
      <c r="D111" s="103">
        <v>159</v>
      </c>
      <c r="E111" s="89" t="s">
        <v>966</v>
      </c>
      <c r="F111" s="89" t="s">
        <v>206</v>
      </c>
      <c r="G111" s="89" t="s">
        <v>231</v>
      </c>
      <c r="H111" s="94"/>
      <c r="I111" s="95"/>
      <c r="J111" s="54"/>
      <c r="M111" s="53"/>
    </row>
    <row r="112" spans="1:13" ht="15">
      <c r="A112" s="93"/>
      <c r="B112" s="98" t="s">
        <v>210</v>
      </c>
      <c r="C112" s="93"/>
      <c r="D112" s="98">
        <f>SUM(D73:D111)</f>
        <v>5723.0000000000009</v>
      </c>
      <c r="E112" s="93"/>
      <c r="F112" s="93"/>
      <c r="G112" s="93"/>
      <c r="H112" s="94"/>
      <c r="I112" s="99"/>
      <c r="J112" s="62"/>
      <c r="M112" s="53"/>
    </row>
    <row r="113" spans="1:13" ht="85.5" customHeight="1">
      <c r="A113" s="93">
        <v>1</v>
      </c>
      <c r="B113" s="89" t="s">
        <v>211</v>
      </c>
      <c r="C113" s="89" t="s">
        <v>752</v>
      </c>
      <c r="D113" s="89">
        <v>195.1</v>
      </c>
      <c r="E113" s="89" t="s">
        <v>97</v>
      </c>
      <c r="F113" s="89" t="s">
        <v>95</v>
      </c>
      <c r="G113" s="89" t="s">
        <v>212</v>
      </c>
      <c r="H113" s="94"/>
      <c r="I113" s="101"/>
      <c r="J113" s="55"/>
      <c r="M113" s="53"/>
    </row>
    <row r="114" spans="1:13" ht="73.5" customHeight="1">
      <c r="A114" s="93">
        <v>2</v>
      </c>
      <c r="B114" s="89" t="s">
        <v>213</v>
      </c>
      <c r="C114" s="89" t="s">
        <v>752</v>
      </c>
      <c r="D114" s="89">
        <v>22.6</v>
      </c>
      <c r="E114" s="89" t="s">
        <v>214</v>
      </c>
      <c r="F114" s="89" t="s">
        <v>777</v>
      </c>
      <c r="G114" s="89" t="s">
        <v>215</v>
      </c>
      <c r="H114" s="94"/>
      <c r="I114" s="101"/>
      <c r="J114" s="55"/>
      <c r="M114" s="53"/>
    </row>
    <row r="115" spans="1:13" ht="65.25" customHeight="1">
      <c r="A115" s="93">
        <v>3</v>
      </c>
      <c r="B115" s="89" t="s">
        <v>184</v>
      </c>
      <c r="C115" s="89" t="s">
        <v>752</v>
      </c>
      <c r="D115" s="89">
        <v>15</v>
      </c>
      <c r="E115" s="89" t="s">
        <v>216</v>
      </c>
      <c r="F115" s="89" t="s">
        <v>777</v>
      </c>
      <c r="G115" s="89" t="s">
        <v>215</v>
      </c>
      <c r="H115" s="94"/>
      <c r="I115" s="101"/>
      <c r="J115" s="55"/>
      <c r="M115" s="53"/>
    </row>
    <row r="116" spans="1:13" ht="81.75" customHeight="1">
      <c r="A116" s="93">
        <v>4</v>
      </c>
      <c r="B116" s="89" t="s">
        <v>217</v>
      </c>
      <c r="C116" s="89" t="s">
        <v>752</v>
      </c>
      <c r="D116" s="89">
        <v>8.6999999999999993</v>
      </c>
      <c r="E116" s="89" t="s">
        <v>834</v>
      </c>
      <c r="F116" s="89" t="s">
        <v>777</v>
      </c>
      <c r="G116" s="89" t="s">
        <v>215</v>
      </c>
      <c r="H116" s="94"/>
      <c r="I116" s="101"/>
      <c r="J116" s="55"/>
      <c r="M116" s="53"/>
    </row>
    <row r="117" spans="1:13" ht="48.75" customHeight="1">
      <c r="A117" s="93">
        <v>5</v>
      </c>
      <c r="B117" s="89" t="s">
        <v>218</v>
      </c>
      <c r="C117" s="89" t="s">
        <v>752</v>
      </c>
      <c r="D117" s="89">
        <v>5.0999999999999996</v>
      </c>
      <c r="E117" s="89" t="s">
        <v>235</v>
      </c>
      <c r="F117" s="89" t="s">
        <v>777</v>
      </c>
      <c r="G117" s="89" t="s">
        <v>215</v>
      </c>
      <c r="H117" s="94"/>
      <c r="I117" s="101"/>
      <c r="J117" s="55"/>
      <c r="M117" s="53"/>
    </row>
    <row r="118" spans="1:13" ht="87" customHeight="1">
      <c r="A118" s="93">
        <v>6</v>
      </c>
      <c r="B118" s="89" t="s">
        <v>236</v>
      </c>
      <c r="C118" s="89" t="s">
        <v>752</v>
      </c>
      <c r="D118" s="89">
        <v>6.7</v>
      </c>
      <c r="E118" s="89" t="s">
        <v>237</v>
      </c>
      <c r="F118" s="89" t="s">
        <v>777</v>
      </c>
      <c r="G118" s="89" t="s">
        <v>215</v>
      </c>
      <c r="H118" s="94"/>
      <c r="I118" s="101"/>
      <c r="J118" s="55"/>
      <c r="M118" s="53"/>
    </row>
    <row r="119" spans="1:13" ht="71.25" customHeight="1">
      <c r="A119" s="93">
        <v>7</v>
      </c>
      <c r="B119" s="89" t="s">
        <v>238</v>
      </c>
      <c r="C119" s="89" t="s">
        <v>752</v>
      </c>
      <c r="D119" s="89">
        <v>35.5</v>
      </c>
      <c r="E119" s="89" t="s">
        <v>239</v>
      </c>
      <c r="F119" s="89" t="s">
        <v>777</v>
      </c>
      <c r="G119" s="89" t="s">
        <v>215</v>
      </c>
      <c r="H119" s="94"/>
      <c r="I119" s="101"/>
      <c r="J119" s="55"/>
      <c r="M119" s="53"/>
    </row>
    <row r="120" spans="1:13" ht="48.75" customHeight="1">
      <c r="A120" s="93">
        <v>8</v>
      </c>
      <c r="B120" s="89" t="s">
        <v>240</v>
      </c>
      <c r="C120" s="89" t="s">
        <v>752</v>
      </c>
      <c r="D120" s="89">
        <v>8.6</v>
      </c>
      <c r="E120" s="89" t="s">
        <v>241</v>
      </c>
      <c r="F120" s="89" t="s">
        <v>242</v>
      </c>
      <c r="G120" s="89" t="s">
        <v>796</v>
      </c>
      <c r="H120" s="94"/>
      <c r="I120" s="101"/>
      <c r="J120" s="55"/>
      <c r="M120" s="53"/>
    </row>
    <row r="121" spans="1:13" ht="74.25" customHeight="1">
      <c r="A121" s="93">
        <v>9</v>
      </c>
      <c r="B121" s="89" t="s">
        <v>243</v>
      </c>
      <c r="C121" s="89" t="s">
        <v>752</v>
      </c>
      <c r="D121" s="89">
        <v>110.4</v>
      </c>
      <c r="E121" s="89" t="s">
        <v>967</v>
      </c>
      <c r="F121" s="89" t="s">
        <v>206</v>
      </c>
      <c r="G121" s="89" t="s">
        <v>114</v>
      </c>
      <c r="H121" s="94"/>
      <c r="I121" s="101"/>
      <c r="J121" s="55"/>
      <c r="M121" s="53"/>
    </row>
    <row r="122" spans="1:13" ht="50.25" customHeight="1">
      <c r="A122" s="93">
        <v>10</v>
      </c>
      <c r="B122" s="89" t="s">
        <v>244</v>
      </c>
      <c r="C122" s="89" t="s">
        <v>752</v>
      </c>
      <c r="D122" s="89">
        <v>309</v>
      </c>
      <c r="E122" s="89" t="s">
        <v>245</v>
      </c>
      <c r="F122" s="89" t="s">
        <v>246</v>
      </c>
      <c r="G122" s="89" t="s">
        <v>219</v>
      </c>
      <c r="H122" s="94"/>
      <c r="I122" s="104"/>
      <c r="J122" s="57"/>
      <c r="M122" s="53"/>
    </row>
    <row r="123" spans="1:13" ht="25.5" customHeight="1">
      <c r="A123" s="93">
        <v>11</v>
      </c>
      <c r="B123" s="89" t="s">
        <v>247</v>
      </c>
      <c r="C123" s="89" t="s">
        <v>752</v>
      </c>
      <c r="D123" s="89">
        <v>21.2</v>
      </c>
      <c r="E123" s="89" t="s">
        <v>248</v>
      </c>
      <c r="F123" s="89" t="s">
        <v>246</v>
      </c>
      <c r="G123" s="89" t="s">
        <v>121</v>
      </c>
      <c r="H123" s="94"/>
      <c r="I123" s="101"/>
      <c r="J123" s="55"/>
      <c r="M123" s="53"/>
    </row>
    <row r="124" spans="1:13" ht="64.5" customHeight="1">
      <c r="A124" s="93">
        <v>12</v>
      </c>
      <c r="B124" s="89" t="s">
        <v>249</v>
      </c>
      <c r="C124" s="89" t="s">
        <v>752</v>
      </c>
      <c r="D124" s="89">
        <v>307</v>
      </c>
      <c r="E124" s="89" t="s">
        <v>968</v>
      </c>
      <c r="F124" s="89" t="s">
        <v>250</v>
      </c>
      <c r="G124" s="89" t="s">
        <v>223</v>
      </c>
      <c r="H124" s="94">
        <v>2016</v>
      </c>
      <c r="I124" s="101"/>
      <c r="J124" s="55"/>
      <c r="M124" s="53"/>
    </row>
    <row r="125" spans="1:13" ht="33.75" customHeight="1">
      <c r="A125" s="93">
        <v>13</v>
      </c>
      <c r="B125" s="89" t="s">
        <v>251</v>
      </c>
      <c r="C125" s="89" t="s">
        <v>752</v>
      </c>
      <c r="D125" s="89">
        <v>8.1999999999999993</v>
      </c>
      <c r="E125" s="89" t="s">
        <v>969</v>
      </c>
      <c r="F125" s="89" t="s">
        <v>250</v>
      </c>
      <c r="G125" s="89" t="s">
        <v>252</v>
      </c>
      <c r="H125" s="94">
        <v>2016</v>
      </c>
      <c r="I125" s="101"/>
      <c r="J125" s="55"/>
      <c r="M125" s="53"/>
    </row>
    <row r="126" spans="1:13" ht="29.25" customHeight="1">
      <c r="A126" s="93">
        <v>14</v>
      </c>
      <c r="B126" s="89" t="s">
        <v>202</v>
      </c>
      <c r="C126" s="89" t="s">
        <v>752</v>
      </c>
      <c r="D126" s="89">
        <v>5.7</v>
      </c>
      <c r="E126" s="89" t="s">
        <v>970</v>
      </c>
      <c r="F126" s="89" t="s">
        <v>250</v>
      </c>
      <c r="G126" s="89" t="s">
        <v>252</v>
      </c>
      <c r="H126" s="94">
        <v>2016</v>
      </c>
      <c r="I126" s="101"/>
      <c r="J126" s="55"/>
      <c r="M126" s="53"/>
    </row>
    <row r="127" spans="1:13" ht="25.5" customHeight="1">
      <c r="A127" s="93">
        <v>15</v>
      </c>
      <c r="B127" s="89" t="s">
        <v>253</v>
      </c>
      <c r="C127" s="89" t="s">
        <v>752</v>
      </c>
      <c r="D127" s="89">
        <v>43.7</v>
      </c>
      <c r="E127" s="89" t="s">
        <v>620</v>
      </c>
      <c r="F127" s="89" t="s">
        <v>254</v>
      </c>
      <c r="G127" s="89" t="s">
        <v>129</v>
      </c>
      <c r="H127" s="94"/>
      <c r="I127" s="101"/>
      <c r="J127" s="55"/>
      <c r="M127" s="53"/>
    </row>
    <row r="128" spans="1:13" ht="27" customHeight="1">
      <c r="A128" s="93">
        <v>16</v>
      </c>
      <c r="B128" s="89" t="s">
        <v>255</v>
      </c>
      <c r="C128" s="89" t="s">
        <v>752</v>
      </c>
      <c r="D128" s="89">
        <v>4.3</v>
      </c>
      <c r="E128" s="89" t="s">
        <v>971</v>
      </c>
      <c r="F128" s="89" t="s">
        <v>749</v>
      </c>
      <c r="G128" s="89" t="s">
        <v>215</v>
      </c>
      <c r="H128" s="94">
        <v>2016</v>
      </c>
      <c r="I128" s="101"/>
      <c r="J128" s="55"/>
      <c r="M128" s="53"/>
    </row>
    <row r="129" spans="1:13" ht="26.25" customHeight="1">
      <c r="A129" s="93">
        <v>17</v>
      </c>
      <c r="B129" s="89" t="s">
        <v>613</v>
      </c>
      <c r="C129" s="89" t="s">
        <v>752</v>
      </c>
      <c r="D129" s="89">
        <v>19</v>
      </c>
      <c r="E129" s="89" t="s">
        <v>887</v>
      </c>
      <c r="F129" s="89" t="s">
        <v>749</v>
      </c>
      <c r="G129" s="89" t="s">
        <v>215</v>
      </c>
      <c r="H129" s="94">
        <v>2016</v>
      </c>
      <c r="I129" s="101"/>
      <c r="J129" s="55"/>
      <c r="M129" s="53"/>
    </row>
    <row r="130" spans="1:13" ht="34.5" customHeight="1">
      <c r="A130" s="93">
        <v>18</v>
      </c>
      <c r="B130" s="89" t="s">
        <v>256</v>
      </c>
      <c r="C130" s="89" t="s">
        <v>752</v>
      </c>
      <c r="D130" s="89">
        <v>10</v>
      </c>
      <c r="E130" s="89" t="s">
        <v>972</v>
      </c>
      <c r="F130" s="89" t="s">
        <v>749</v>
      </c>
      <c r="G130" s="89" t="s">
        <v>215</v>
      </c>
      <c r="H130" s="94">
        <v>2016</v>
      </c>
      <c r="I130" s="101"/>
      <c r="J130" s="55"/>
      <c r="M130" s="53"/>
    </row>
    <row r="131" spans="1:13" ht="28.5" customHeight="1">
      <c r="A131" s="93">
        <v>19</v>
      </c>
      <c r="B131" s="89" t="s">
        <v>257</v>
      </c>
      <c r="C131" s="89" t="s">
        <v>752</v>
      </c>
      <c r="D131" s="89">
        <v>9.5</v>
      </c>
      <c r="E131" s="89" t="s">
        <v>973</v>
      </c>
      <c r="F131" s="89" t="s">
        <v>749</v>
      </c>
      <c r="G131" s="89" t="s">
        <v>215</v>
      </c>
      <c r="H131" s="94">
        <v>2016</v>
      </c>
      <c r="I131" s="101"/>
      <c r="J131" s="55"/>
      <c r="M131" s="53"/>
    </row>
    <row r="132" spans="1:13" ht="33.75" customHeight="1">
      <c r="A132" s="93">
        <v>20</v>
      </c>
      <c r="B132" s="89" t="s">
        <v>258</v>
      </c>
      <c r="C132" s="89" t="s">
        <v>752</v>
      </c>
      <c r="D132" s="89">
        <v>7.5</v>
      </c>
      <c r="E132" s="89" t="s">
        <v>974</v>
      </c>
      <c r="F132" s="89" t="s">
        <v>749</v>
      </c>
      <c r="G132" s="89" t="s">
        <v>215</v>
      </c>
      <c r="H132" s="94">
        <v>2016</v>
      </c>
      <c r="I132" s="101"/>
      <c r="J132" s="55"/>
      <c r="M132" s="53"/>
    </row>
    <row r="133" spans="1:13" ht="33.75" customHeight="1">
      <c r="A133" s="93">
        <v>21</v>
      </c>
      <c r="B133" s="89" t="s">
        <v>186</v>
      </c>
      <c r="C133" s="89" t="s">
        <v>752</v>
      </c>
      <c r="D133" s="89">
        <v>6.3</v>
      </c>
      <c r="E133" s="89" t="s">
        <v>975</v>
      </c>
      <c r="F133" s="89" t="s">
        <v>749</v>
      </c>
      <c r="G133" s="89" t="s">
        <v>614</v>
      </c>
      <c r="H133" s="94">
        <v>2016</v>
      </c>
      <c r="I133" s="95"/>
      <c r="J133" s="54"/>
      <c r="M133" s="53"/>
    </row>
    <row r="134" spans="1:13" ht="35.25" customHeight="1">
      <c r="A134" s="93">
        <v>22</v>
      </c>
      <c r="B134" s="89" t="s">
        <v>259</v>
      </c>
      <c r="C134" s="89" t="s">
        <v>752</v>
      </c>
      <c r="D134" s="89">
        <v>21.6</v>
      </c>
      <c r="E134" s="89" t="s">
        <v>976</v>
      </c>
      <c r="F134" s="89" t="s">
        <v>193</v>
      </c>
      <c r="G134" s="89" t="s">
        <v>215</v>
      </c>
      <c r="H134" s="94"/>
      <c r="I134" s="95"/>
      <c r="J134" s="54"/>
      <c r="M134" s="53"/>
    </row>
    <row r="135" spans="1:13" ht="30" customHeight="1">
      <c r="A135" s="93">
        <v>23</v>
      </c>
      <c r="B135" s="89" t="s">
        <v>179</v>
      </c>
      <c r="C135" s="89" t="s">
        <v>752</v>
      </c>
      <c r="D135" s="89">
        <v>7</v>
      </c>
      <c r="E135" s="89" t="s">
        <v>977</v>
      </c>
      <c r="F135" s="89" t="s">
        <v>193</v>
      </c>
      <c r="G135" s="89" t="s">
        <v>215</v>
      </c>
      <c r="H135" s="94"/>
      <c r="I135" s="95"/>
      <c r="J135" s="54"/>
      <c r="M135" s="53"/>
    </row>
    <row r="136" spans="1:13" ht="30" customHeight="1">
      <c r="A136" s="93">
        <v>24</v>
      </c>
      <c r="B136" s="89" t="s">
        <v>260</v>
      </c>
      <c r="C136" s="89" t="s">
        <v>752</v>
      </c>
      <c r="D136" s="89">
        <v>14</v>
      </c>
      <c r="E136" s="89" t="s">
        <v>978</v>
      </c>
      <c r="F136" s="89" t="s">
        <v>193</v>
      </c>
      <c r="G136" s="89" t="s">
        <v>805</v>
      </c>
      <c r="H136" s="94"/>
      <c r="I136" s="95"/>
      <c r="J136" s="54"/>
      <c r="M136" s="53"/>
    </row>
    <row r="137" spans="1:13" ht="66" customHeight="1">
      <c r="A137" s="93">
        <v>25</v>
      </c>
      <c r="B137" s="89" t="s">
        <v>261</v>
      </c>
      <c r="C137" s="89" t="s">
        <v>752</v>
      </c>
      <c r="D137" s="89">
        <v>21.7</v>
      </c>
      <c r="E137" s="89" t="s">
        <v>979</v>
      </c>
      <c r="F137" s="89" t="s">
        <v>105</v>
      </c>
      <c r="G137" s="89" t="s">
        <v>177</v>
      </c>
      <c r="H137" s="94"/>
      <c r="I137" s="95"/>
      <c r="J137" s="54"/>
      <c r="M137" s="53"/>
    </row>
    <row r="138" spans="1:13" ht="44.25" customHeight="1">
      <c r="A138" s="93">
        <v>26</v>
      </c>
      <c r="B138" s="89" t="s">
        <v>262</v>
      </c>
      <c r="C138" s="89" t="s">
        <v>752</v>
      </c>
      <c r="D138" s="89">
        <v>25.9</v>
      </c>
      <c r="E138" s="89" t="s">
        <v>980</v>
      </c>
      <c r="F138" s="89" t="s">
        <v>843</v>
      </c>
      <c r="G138" s="89" t="s">
        <v>805</v>
      </c>
      <c r="H138" s="94"/>
      <c r="I138" s="95"/>
      <c r="J138" s="54"/>
      <c r="M138" s="53"/>
    </row>
    <row r="139" spans="1:13" ht="33.75" customHeight="1">
      <c r="A139" s="93">
        <v>27</v>
      </c>
      <c r="B139" s="89" t="s">
        <v>263</v>
      </c>
      <c r="C139" s="89" t="s">
        <v>752</v>
      </c>
      <c r="D139" s="89">
        <v>3.8</v>
      </c>
      <c r="E139" s="89" t="s">
        <v>981</v>
      </c>
      <c r="F139" s="89" t="s">
        <v>250</v>
      </c>
      <c r="G139" s="89" t="s">
        <v>264</v>
      </c>
      <c r="H139" s="94"/>
      <c r="I139" s="101"/>
      <c r="J139" s="55"/>
      <c r="M139" s="53"/>
    </row>
    <row r="140" spans="1:13" ht="39" customHeight="1">
      <c r="A140" s="93">
        <v>28</v>
      </c>
      <c r="B140" s="89" t="s">
        <v>588</v>
      </c>
      <c r="C140" s="89" t="s">
        <v>752</v>
      </c>
      <c r="D140" s="89">
        <v>5</v>
      </c>
      <c r="E140" s="89" t="s">
        <v>982</v>
      </c>
      <c r="F140" s="89" t="s">
        <v>844</v>
      </c>
      <c r="G140" s="105" t="s">
        <v>589</v>
      </c>
      <c r="H140" s="94"/>
      <c r="I140" s="106"/>
      <c r="J140" s="63"/>
      <c r="M140" s="53"/>
    </row>
    <row r="141" spans="1:13" ht="15">
      <c r="A141" s="93"/>
      <c r="B141" s="98" t="s">
        <v>569</v>
      </c>
      <c r="C141" s="93"/>
      <c r="D141" s="98">
        <f>SUM(D113:D140)</f>
        <v>1258.1000000000001</v>
      </c>
      <c r="E141" s="93"/>
      <c r="F141" s="93"/>
      <c r="G141" s="105"/>
      <c r="H141" s="94"/>
      <c r="I141" s="106"/>
      <c r="J141" s="63"/>
      <c r="M141" s="53"/>
    </row>
    <row r="142" spans="1:13" ht="45" customHeight="1">
      <c r="A142" s="93">
        <v>1</v>
      </c>
      <c r="B142" s="89" t="s">
        <v>266</v>
      </c>
      <c r="C142" s="89" t="s">
        <v>587</v>
      </c>
      <c r="D142" s="89">
        <v>295</v>
      </c>
      <c r="E142" s="89" t="s">
        <v>983</v>
      </c>
      <c r="F142" s="89" t="s">
        <v>268</v>
      </c>
      <c r="G142" s="89" t="s">
        <v>807</v>
      </c>
      <c r="H142" s="94">
        <v>2016</v>
      </c>
      <c r="I142" s="95"/>
      <c r="J142" s="54"/>
      <c r="M142" s="53"/>
    </row>
    <row r="143" spans="1:13" ht="36.75" customHeight="1">
      <c r="A143" s="93">
        <v>2</v>
      </c>
      <c r="B143" s="89" t="s">
        <v>269</v>
      </c>
      <c r="C143" s="89" t="s">
        <v>587</v>
      </c>
      <c r="D143" s="89">
        <v>152</v>
      </c>
      <c r="E143" s="89" t="s">
        <v>984</v>
      </c>
      <c r="F143" s="89" t="s">
        <v>268</v>
      </c>
      <c r="G143" s="89" t="s">
        <v>807</v>
      </c>
      <c r="H143" s="94">
        <v>2016</v>
      </c>
      <c r="I143" s="95"/>
      <c r="J143" s="54"/>
      <c r="M143" s="53"/>
    </row>
    <row r="144" spans="1:13" ht="34.5" customHeight="1">
      <c r="A144" s="93">
        <v>3</v>
      </c>
      <c r="B144" s="89" t="s">
        <v>270</v>
      </c>
      <c r="C144" s="89" t="s">
        <v>587</v>
      </c>
      <c r="D144" s="89">
        <v>1512</v>
      </c>
      <c r="E144" s="89" t="s">
        <v>985</v>
      </c>
      <c r="F144" s="89" t="s">
        <v>271</v>
      </c>
      <c r="G144" s="89" t="s">
        <v>805</v>
      </c>
      <c r="H144" s="94"/>
      <c r="I144" s="95"/>
      <c r="J144" s="54"/>
      <c r="M144" s="53"/>
    </row>
    <row r="145" spans="1:13" ht="75">
      <c r="A145" s="93">
        <v>4</v>
      </c>
      <c r="B145" s="89" t="s">
        <v>272</v>
      </c>
      <c r="C145" s="89" t="s">
        <v>587</v>
      </c>
      <c r="D145" s="89">
        <v>1528</v>
      </c>
      <c r="E145" s="89" t="s">
        <v>986</v>
      </c>
      <c r="F145" s="89" t="s">
        <v>268</v>
      </c>
      <c r="G145" s="89" t="s">
        <v>807</v>
      </c>
      <c r="H145" s="94"/>
      <c r="I145" s="101"/>
      <c r="J145" s="55"/>
      <c r="M145" s="53"/>
    </row>
    <row r="146" spans="1:13" ht="138" customHeight="1">
      <c r="A146" s="93">
        <v>5</v>
      </c>
      <c r="B146" s="89" t="s">
        <v>273</v>
      </c>
      <c r="C146" s="89" t="s">
        <v>587</v>
      </c>
      <c r="D146" s="89">
        <v>1182.0999999999999</v>
      </c>
      <c r="E146" s="89" t="s">
        <v>1207</v>
      </c>
      <c r="F146" s="89" t="s">
        <v>845</v>
      </c>
      <c r="G146" s="89" t="s">
        <v>274</v>
      </c>
      <c r="H146" s="94"/>
      <c r="I146" s="95"/>
      <c r="J146" s="54"/>
      <c r="M146" s="53"/>
    </row>
    <row r="147" spans="1:13" ht="90" customHeight="1">
      <c r="A147" s="93">
        <v>6</v>
      </c>
      <c r="B147" s="89" t="s">
        <v>275</v>
      </c>
      <c r="C147" s="89" t="s">
        <v>587</v>
      </c>
      <c r="D147" s="89">
        <v>249.5</v>
      </c>
      <c r="E147" s="89" t="s">
        <v>987</v>
      </c>
      <c r="F147" s="89" t="s">
        <v>773</v>
      </c>
      <c r="G147" s="89" t="s">
        <v>154</v>
      </c>
      <c r="H147" s="94"/>
      <c r="I147" s="95"/>
      <c r="J147" s="54"/>
      <c r="M147" s="53"/>
    </row>
    <row r="148" spans="1:13" ht="27.75" customHeight="1">
      <c r="A148" s="93">
        <v>7</v>
      </c>
      <c r="B148" s="89" t="s">
        <v>276</v>
      </c>
      <c r="C148" s="89" t="s">
        <v>587</v>
      </c>
      <c r="D148" s="89">
        <v>35.6</v>
      </c>
      <c r="E148" s="89" t="s">
        <v>988</v>
      </c>
      <c r="F148" s="89" t="s">
        <v>277</v>
      </c>
      <c r="G148" s="89" t="s">
        <v>805</v>
      </c>
      <c r="H148" s="94"/>
      <c r="I148" s="101"/>
      <c r="J148" s="55"/>
      <c r="M148" s="53"/>
    </row>
    <row r="149" spans="1:13" ht="75" customHeight="1">
      <c r="A149" s="93">
        <v>8</v>
      </c>
      <c r="B149" s="89" t="s">
        <v>278</v>
      </c>
      <c r="C149" s="89" t="s">
        <v>587</v>
      </c>
      <c r="D149" s="89">
        <v>5530</v>
      </c>
      <c r="E149" s="89" t="s">
        <v>989</v>
      </c>
      <c r="F149" s="89" t="s">
        <v>108</v>
      </c>
      <c r="G149" s="89" t="s">
        <v>279</v>
      </c>
      <c r="H149" s="94"/>
      <c r="I149" s="101"/>
      <c r="J149" s="55"/>
      <c r="M149" s="53"/>
    </row>
    <row r="150" spans="1:13" ht="32.25" customHeight="1">
      <c r="A150" s="93">
        <v>9</v>
      </c>
      <c r="B150" s="89" t="s">
        <v>280</v>
      </c>
      <c r="C150" s="89" t="s">
        <v>587</v>
      </c>
      <c r="D150" s="89">
        <v>46.6</v>
      </c>
      <c r="E150" s="89" t="s">
        <v>990</v>
      </c>
      <c r="F150" s="89" t="s">
        <v>846</v>
      </c>
      <c r="G150" s="89" t="s">
        <v>281</v>
      </c>
      <c r="H150" s="94"/>
      <c r="I150" s="95"/>
      <c r="J150" s="54"/>
      <c r="M150" s="53"/>
    </row>
    <row r="151" spans="1:13" ht="69.75" customHeight="1">
      <c r="A151" s="93">
        <v>10</v>
      </c>
      <c r="B151" s="89" t="s">
        <v>282</v>
      </c>
      <c r="C151" s="89" t="s">
        <v>587</v>
      </c>
      <c r="D151" s="89">
        <v>232.35</v>
      </c>
      <c r="E151" s="89" t="s">
        <v>283</v>
      </c>
      <c r="F151" s="89" t="s">
        <v>847</v>
      </c>
      <c r="G151" s="89" t="s">
        <v>284</v>
      </c>
      <c r="H151" s="94">
        <v>2016</v>
      </c>
      <c r="I151" s="95"/>
      <c r="J151" s="54"/>
      <c r="M151" s="53"/>
    </row>
    <row r="152" spans="1:13" ht="45">
      <c r="A152" s="93">
        <v>11</v>
      </c>
      <c r="B152" s="89" t="s">
        <v>285</v>
      </c>
      <c r="C152" s="89" t="s">
        <v>267</v>
      </c>
      <c r="D152" s="89">
        <v>116.6</v>
      </c>
      <c r="E152" s="89" t="s">
        <v>892</v>
      </c>
      <c r="F152" s="89" t="s">
        <v>286</v>
      </c>
      <c r="G152" s="89" t="s">
        <v>802</v>
      </c>
      <c r="H152" s="94">
        <v>2016</v>
      </c>
      <c r="I152" s="95"/>
      <c r="J152" s="54"/>
      <c r="M152" s="53"/>
    </row>
    <row r="153" spans="1:13" ht="38.25" customHeight="1">
      <c r="A153" s="93">
        <v>12</v>
      </c>
      <c r="B153" s="89" t="s">
        <v>287</v>
      </c>
      <c r="C153" s="89" t="s">
        <v>587</v>
      </c>
      <c r="D153" s="89">
        <v>108</v>
      </c>
      <c r="E153" s="89" t="s">
        <v>991</v>
      </c>
      <c r="F153" s="89" t="s">
        <v>288</v>
      </c>
      <c r="G153" s="89" t="s">
        <v>805</v>
      </c>
      <c r="H153" s="94"/>
      <c r="I153" s="95"/>
      <c r="J153" s="54"/>
      <c r="M153" s="53"/>
    </row>
    <row r="154" spans="1:13" ht="128.25" customHeight="1">
      <c r="A154" s="93">
        <v>13</v>
      </c>
      <c r="B154" s="89" t="s">
        <v>289</v>
      </c>
      <c r="C154" s="89" t="s">
        <v>587</v>
      </c>
      <c r="D154" s="89">
        <v>3556.6</v>
      </c>
      <c r="E154" s="89" t="s">
        <v>992</v>
      </c>
      <c r="F154" s="89" t="s">
        <v>290</v>
      </c>
      <c r="G154" s="89" t="s">
        <v>904</v>
      </c>
      <c r="H154" s="94"/>
      <c r="I154" s="95"/>
      <c r="J154" s="54"/>
      <c r="M154" s="53"/>
    </row>
    <row r="155" spans="1:13" ht="87" customHeight="1">
      <c r="A155" s="93">
        <v>14</v>
      </c>
      <c r="B155" s="89" t="s">
        <v>291</v>
      </c>
      <c r="C155" s="89" t="s">
        <v>587</v>
      </c>
      <c r="D155" s="89">
        <v>210</v>
      </c>
      <c r="E155" s="89" t="s">
        <v>993</v>
      </c>
      <c r="F155" s="89" t="s">
        <v>268</v>
      </c>
      <c r="G155" s="89" t="s">
        <v>609</v>
      </c>
      <c r="H155" s="94">
        <v>2016</v>
      </c>
      <c r="I155" s="95"/>
      <c r="J155" s="54"/>
      <c r="M155" s="53"/>
    </row>
    <row r="156" spans="1:13" ht="36.75" customHeight="1">
      <c r="A156" s="93">
        <v>15</v>
      </c>
      <c r="B156" s="89" t="s">
        <v>292</v>
      </c>
      <c r="C156" s="89" t="s">
        <v>587</v>
      </c>
      <c r="D156" s="89">
        <v>453</v>
      </c>
      <c r="E156" s="89" t="s">
        <v>994</v>
      </c>
      <c r="F156" s="89" t="s">
        <v>136</v>
      </c>
      <c r="G156" s="89" t="s">
        <v>293</v>
      </c>
      <c r="H156" s="94">
        <v>2016</v>
      </c>
      <c r="I156" s="95"/>
      <c r="J156" s="54"/>
      <c r="M156" s="53"/>
    </row>
    <row r="157" spans="1:13" ht="36" customHeight="1">
      <c r="A157" s="93">
        <v>16</v>
      </c>
      <c r="B157" s="89" t="s">
        <v>294</v>
      </c>
      <c r="C157" s="89" t="s">
        <v>587</v>
      </c>
      <c r="D157" s="89">
        <v>567</v>
      </c>
      <c r="E157" s="89" t="s">
        <v>995</v>
      </c>
      <c r="F157" s="89" t="s">
        <v>749</v>
      </c>
      <c r="G157" s="89" t="s">
        <v>121</v>
      </c>
      <c r="H157" s="94">
        <v>2016</v>
      </c>
      <c r="I157" s="95"/>
      <c r="J157" s="54"/>
      <c r="M157" s="53"/>
    </row>
    <row r="158" spans="1:13" ht="103.5" customHeight="1">
      <c r="A158" s="93">
        <v>17</v>
      </c>
      <c r="B158" s="89" t="s">
        <v>295</v>
      </c>
      <c r="C158" s="89" t="s">
        <v>587</v>
      </c>
      <c r="D158" s="89">
        <v>225.5</v>
      </c>
      <c r="E158" s="89" t="s">
        <v>996</v>
      </c>
      <c r="F158" s="89" t="s">
        <v>747</v>
      </c>
      <c r="G158" s="89" t="s">
        <v>805</v>
      </c>
      <c r="H158" s="94">
        <v>2016</v>
      </c>
      <c r="I158" s="95"/>
      <c r="J158" s="54"/>
      <c r="M158" s="53"/>
    </row>
    <row r="159" spans="1:13" ht="40.5" customHeight="1">
      <c r="A159" s="93">
        <v>18</v>
      </c>
      <c r="B159" s="89" t="s">
        <v>296</v>
      </c>
      <c r="C159" s="89" t="s">
        <v>607</v>
      </c>
      <c r="D159" s="89">
        <v>188</v>
      </c>
      <c r="E159" s="89" t="s">
        <v>997</v>
      </c>
      <c r="F159" s="89" t="s">
        <v>297</v>
      </c>
      <c r="G159" s="89" t="s">
        <v>805</v>
      </c>
      <c r="H159" s="94">
        <v>2016</v>
      </c>
      <c r="I159" s="95"/>
      <c r="J159" s="54"/>
      <c r="M159" s="53"/>
    </row>
    <row r="160" spans="1:13" ht="38.25" customHeight="1">
      <c r="A160" s="93">
        <v>19</v>
      </c>
      <c r="B160" s="89" t="s">
        <v>298</v>
      </c>
      <c r="C160" s="89" t="s">
        <v>607</v>
      </c>
      <c r="D160" s="89">
        <v>144</v>
      </c>
      <c r="E160" s="89" t="s">
        <v>998</v>
      </c>
      <c r="F160" s="89" t="s">
        <v>299</v>
      </c>
      <c r="G160" s="89" t="s">
        <v>121</v>
      </c>
      <c r="H160" s="94">
        <v>2016</v>
      </c>
      <c r="I160" s="95"/>
      <c r="J160" s="54"/>
      <c r="M160" s="53"/>
    </row>
    <row r="161" spans="1:13" ht="35.25" customHeight="1">
      <c r="A161" s="93">
        <v>20</v>
      </c>
      <c r="B161" s="89" t="s">
        <v>186</v>
      </c>
      <c r="C161" s="89" t="s">
        <v>607</v>
      </c>
      <c r="D161" s="89">
        <v>138</v>
      </c>
      <c r="E161" s="89" t="s">
        <v>999</v>
      </c>
      <c r="F161" s="89" t="s">
        <v>749</v>
      </c>
      <c r="G161" s="89" t="s">
        <v>805</v>
      </c>
      <c r="H161" s="94">
        <v>2016</v>
      </c>
      <c r="I161" s="95"/>
      <c r="J161" s="54"/>
      <c r="M161" s="53"/>
    </row>
    <row r="162" spans="1:13" ht="75">
      <c r="A162" s="93">
        <v>21</v>
      </c>
      <c r="B162" s="89" t="s">
        <v>300</v>
      </c>
      <c r="C162" s="89" t="s">
        <v>765</v>
      </c>
      <c r="D162" s="89">
        <v>842.8</v>
      </c>
      <c r="E162" s="89" t="s">
        <v>1000</v>
      </c>
      <c r="F162" s="89" t="s">
        <v>888</v>
      </c>
      <c r="G162" s="89" t="s">
        <v>212</v>
      </c>
      <c r="H162" s="94"/>
      <c r="I162" s="95"/>
      <c r="J162" s="54"/>
      <c r="M162" s="53"/>
    </row>
    <row r="163" spans="1:13" ht="120" customHeight="1">
      <c r="A163" s="93">
        <v>22</v>
      </c>
      <c r="B163" s="89" t="s">
        <v>301</v>
      </c>
      <c r="C163" s="89" t="s">
        <v>607</v>
      </c>
      <c r="D163" s="89">
        <v>3295.52</v>
      </c>
      <c r="E163" s="89" t="s">
        <v>830</v>
      </c>
      <c r="F163" s="89" t="s">
        <v>889</v>
      </c>
      <c r="G163" s="89" t="s">
        <v>831</v>
      </c>
      <c r="H163" s="94">
        <v>2016</v>
      </c>
      <c r="I163" s="95"/>
      <c r="J163" s="54"/>
      <c r="M163" s="53"/>
    </row>
    <row r="164" spans="1:13" ht="74.25" customHeight="1">
      <c r="A164" s="93">
        <v>23</v>
      </c>
      <c r="B164" s="89" t="s">
        <v>302</v>
      </c>
      <c r="C164" s="89" t="s">
        <v>607</v>
      </c>
      <c r="D164" s="89">
        <v>1422</v>
      </c>
      <c r="E164" s="89" t="s">
        <v>1001</v>
      </c>
      <c r="F164" s="89" t="s">
        <v>193</v>
      </c>
      <c r="G164" s="89" t="s">
        <v>805</v>
      </c>
      <c r="H164" s="94"/>
      <c r="I164" s="95"/>
      <c r="J164" s="54"/>
      <c r="M164" s="53"/>
    </row>
    <row r="165" spans="1:13" ht="83.25" customHeight="1">
      <c r="A165" s="93">
        <v>24</v>
      </c>
      <c r="B165" s="89" t="s">
        <v>303</v>
      </c>
      <c r="C165" s="89" t="s">
        <v>607</v>
      </c>
      <c r="D165" s="89">
        <v>1525</v>
      </c>
      <c r="E165" s="89" t="s">
        <v>1002</v>
      </c>
      <c r="F165" s="89" t="s">
        <v>193</v>
      </c>
      <c r="G165" s="89" t="s">
        <v>600</v>
      </c>
      <c r="H165" s="94"/>
      <c r="I165" s="95"/>
      <c r="J165" s="54"/>
      <c r="M165" s="53"/>
    </row>
    <row r="166" spans="1:13" ht="84.75" customHeight="1">
      <c r="A166" s="93">
        <v>25</v>
      </c>
      <c r="B166" s="89" t="s">
        <v>304</v>
      </c>
      <c r="C166" s="89" t="s">
        <v>607</v>
      </c>
      <c r="D166" s="89">
        <v>1792</v>
      </c>
      <c r="E166" s="89" t="s">
        <v>1003</v>
      </c>
      <c r="F166" s="89" t="s">
        <v>193</v>
      </c>
      <c r="G166" s="89" t="s">
        <v>600</v>
      </c>
      <c r="H166" s="94"/>
      <c r="I166" s="95"/>
      <c r="J166" s="54"/>
      <c r="M166" s="53"/>
    </row>
    <row r="167" spans="1:13" ht="77.25" customHeight="1">
      <c r="A167" s="93">
        <v>26</v>
      </c>
      <c r="B167" s="89" t="s">
        <v>305</v>
      </c>
      <c r="C167" s="89" t="s">
        <v>607</v>
      </c>
      <c r="D167" s="89">
        <v>1326</v>
      </c>
      <c r="E167" s="89" t="s">
        <v>1004</v>
      </c>
      <c r="F167" s="89" t="s">
        <v>197</v>
      </c>
      <c r="G167" s="89" t="s">
        <v>807</v>
      </c>
      <c r="H167" s="94">
        <v>2016</v>
      </c>
      <c r="I167" s="95"/>
      <c r="J167" s="54"/>
      <c r="M167" s="53"/>
    </row>
    <row r="168" spans="1:13" ht="107.25" customHeight="1">
      <c r="A168" s="93">
        <v>27</v>
      </c>
      <c r="B168" s="89" t="s">
        <v>306</v>
      </c>
      <c r="C168" s="89" t="s">
        <v>607</v>
      </c>
      <c r="D168" s="89">
        <v>2736</v>
      </c>
      <c r="E168" s="89" t="s">
        <v>1005</v>
      </c>
      <c r="F168" s="89" t="s">
        <v>848</v>
      </c>
      <c r="G168" s="89" t="s">
        <v>805</v>
      </c>
      <c r="H168" s="94"/>
      <c r="I168" s="95"/>
      <c r="J168" s="54"/>
      <c r="M168" s="53"/>
    </row>
    <row r="169" spans="1:13" ht="83.25" customHeight="1">
      <c r="A169" s="93">
        <v>28</v>
      </c>
      <c r="B169" s="89" t="s">
        <v>307</v>
      </c>
      <c r="C169" s="89" t="s">
        <v>607</v>
      </c>
      <c r="D169" s="89">
        <v>5137</v>
      </c>
      <c r="E169" s="89" t="s">
        <v>1006</v>
      </c>
      <c r="F169" s="89" t="s">
        <v>197</v>
      </c>
      <c r="G169" s="89" t="s">
        <v>807</v>
      </c>
      <c r="H169" s="94">
        <v>2016</v>
      </c>
      <c r="I169" s="95"/>
      <c r="J169" s="54"/>
      <c r="M169" s="53"/>
    </row>
    <row r="170" spans="1:13" ht="34.5" customHeight="1">
      <c r="A170" s="93">
        <v>29</v>
      </c>
      <c r="B170" s="89" t="s">
        <v>308</v>
      </c>
      <c r="C170" s="89" t="s">
        <v>607</v>
      </c>
      <c r="D170" s="89">
        <v>432</v>
      </c>
      <c r="E170" s="89" t="s">
        <v>1007</v>
      </c>
      <c r="F170" s="89" t="s">
        <v>197</v>
      </c>
      <c r="G170" s="89" t="s">
        <v>598</v>
      </c>
      <c r="H170" s="94"/>
      <c r="I170" s="95"/>
      <c r="J170" s="54"/>
      <c r="M170" s="53"/>
    </row>
    <row r="171" spans="1:13" ht="63.75" customHeight="1">
      <c r="A171" s="93">
        <v>30</v>
      </c>
      <c r="B171" s="89" t="s">
        <v>309</v>
      </c>
      <c r="C171" s="89" t="s">
        <v>607</v>
      </c>
      <c r="D171" s="89">
        <v>660</v>
      </c>
      <c r="E171" s="89" t="s">
        <v>1008</v>
      </c>
      <c r="F171" s="89" t="s">
        <v>109</v>
      </c>
      <c r="G171" s="89" t="s">
        <v>807</v>
      </c>
      <c r="H171" s="94">
        <v>2016</v>
      </c>
      <c r="I171" s="95"/>
      <c r="J171" s="54"/>
      <c r="M171" s="53"/>
    </row>
    <row r="172" spans="1:13" ht="36.75" customHeight="1">
      <c r="A172" s="93">
        <v>31</v>
      </c>
      <c r="B172" s="89" t="s">
        <v>310</v>
      </c>
      <c r="C172" s="89" t="s">
        <v>587</v>
      </c>
      <c r="D172" s="89">
        <v>120</v>
      </c>
      <c r="E172" s="89" t="s">
        <v>1009</v>
      </c>
      <c r="F172" s="89" t="s">
        <v>206</v>
      </c>
      <c r="G172" s="89" t="s">
        <v>311</v>
      </c>
      <c r="H172" s="94"/>
      <c r="I172" s="95"/>
      <c r="J172" s="54"/>
      <c r="M172" s="53"/>
    </row>
    <row r="173" spans="1:13" ht="33" customHeight="1">
      <c r="A173" s="93">
        <v>32</v>
      </c>
      <c r="B173" s="89" t="s">
        <v>312</v>
      </c>
      <c r="C173" s="89" t="s">
        <v>607</v>
      </c>
      <c r="D173" s="89">
        <v>128</v>
      </c>
      <c r="E173" s="89" t="s">
        <v>1010</v>
      </c>
      <c r="F173" s="89" t="s">
        <v>206</v>
      </c>
      <c r="G173" s="89" t="s">
        <v>311</v>
      </c>
      <c r="H173" s="94"/>
      <c r="I173" s="95"/>
      <c r="J173" s="54"/>
      <c r="M173" s="53"/>
    </row>
    <row r="174" spans="1:13" ht="45" customHeight="1">
      <c r="A174" s="93">
        <v>33</v>
      </c>
      <c r="B174" s="89" t="s">
        <v>313</v>
      </c>
      <c r="C174" s="89" t="s">
        <v>607</v>
      </c>
      <c r="D174" s="89">
        <v>146.30000000000001</v>
      </c>
      <c r="E174" s="89" t="s">
        <v>314</v>
      </c>
      <c r="F174" s="89" t="s">
        <v>804</v>
      </c>
      <c r="G174" s="89" t="s">
        <v>315</v>
      </c>
      <c r="H174" s="94"/>
      <c r="I174" s="95"/>
      <c r="J174" s="54"/>
      <c r="M174" s="53"/>
    </row>
    <row r="175" spans="1:13" ht="78" customHeight="1">
      <c r="A175" s="93">
        <v>34</v>
      </c>
      <c r="B175" s="89" t="s">
        <v>316</v>
      </c>
      <c r="C175" s="89" t="s">
        <v>587</v>
      </c>
      <c r="D175" s="89">
        <v>889</v>
      </c>
      <c r="E175" s="89" t="s">
        <v>1011</v>
      </c>
      <c r="F175" s="89" t="s">
        <v>246</v>
      </c>
      <c r="G175" s="89" t="s">
        <v>208</v>
      </c>
      <c r="H175" s="94"/>
      <c r="I175" s="95"/>
      <c r="J175" s="54"/>
      <c r="M175" s="53"/>
    </row>
    <row r="176" spans="1:13" ht="15">
      <c r="A176" s="93"/>
      <c r="B176" s="96" t="s">
        <v>317</v>
      </c>
      <c r="C176" s="93"/>
      <c r="D176" s="98">
        <f>SUM(D142:D175)</f>
        <v>36921.47</v>
      </c>
      <c r="E176" s="93"/>
      <c r="F176" s="93"/>
      <c r="G176" s="93"/>
      <c r="H176" s="94"/>
      <c r="I176" s="99"/>
      <c r="J176" s="62"/>
      <c r="M176" s="53"/>
    </row>
    <row r="177" spans="1:13" ht="43.5" customHeight="1">
      <c r="A177" s="93">
        <v>1</v>
      </c>
      <c r="B177" s="89" t="s">
        <v>318</v>
      </c>
      <c r="C177" s="89" t="s">
        <v>319</v>
      </c>
      <c r="D177" s="89">
        <v>257.2</v>
      </c>
      <c r="E177" s="89" t="s">
        <v>1012</v>
      </c>
      <c r="F177" s="89" t="s">
        <v>840</v>
      </c>
      <c r="G177" s="89" t="s">
        <v>586</v>
      </c>
      <c r="H177" s="94"/>
      <c r="I177" s="95"/>
      <c r="J177" s="54"/>
      <c r="M177" s="53"/>
    </row>
    <row r="178" spans="1:13" ht="35.25" customHeight="1">
      <c r="A178" s="93">
        <v>2</v>
      </c>
      <c r="B178" s="89" t="s">
        <v>320</v>
      </c>
      <c r="C178" s="89" t="s">
        <v>319</v>
      </c>
      <c r="D178" s="89">
        <v>40</v>
      </c>
      <c r="E178" s="89" t="s">
        <v>1013</v>
      </c>
      <c r="F178" s="89" t="s">
        <v>753</v>
      </c>
      <c r="G178" s="89" t="s">
        <v>805</v>
      </c>
      <c r="H178" s="94"/>
      <c r="I178" s="101"/>
      <c r="J178" s="55"/>
      <c r="M178" s="53"/>
    </row>
    <row r="179" spans="1:13" ht="34.5" customHeight="1">
      <c r="A179" s="93">
        <v>3</v>
      </c>
      <c r="B179" s="89" t="s">
        <v>321</v>
      </c>
      <c r="C179" s="89" t="s">
        <v>319</v>
      </c>
      <c r="D179" s="89">
        <v>15.4</v>
      </c>
      <c r="E179" s="89" t="s">
        <v>1014</v>
      </c>
      <c r="F179" s="89" t="s">
        <v>753</v>
      </c>
      <c r="G179" s="89" t="s">
        <v>805</v>
      </c>
      <c r="H179" s="94"/>
      <c r="I179" s="101"/>
      <c r="J179" s="55"/>
      <c r="M179" s="53"/>
    </row>
    <row r="180" spans="1:13" ht="104.25" customHeight="1">
      <c r="A180" s="93">
        <v>4</v>
      </c>
      <c r="B180" s="89" t="s">
        <v>322</v>
      </c>
      <c r="C180" s="89" t="s">
        <v>319</v>
      </c>
      <c r="D180" s="89">
        <v>1600</v>
      </c>
      <c r="E180" s="89" t="s">
        <v>822</v>
      </c>
      <c r="F180" s="89" t="s">
        <v>130</v>
      </c>
      <c r="G180" s="89" t="s">
        <v>121</v>
      </c>
      <c r="H180" s="94"/>
      <c r="I180" s="95"/>
      <c r="J180" s="54"/>
      <c r="M180" s="53"/>
    </row>
    <row r="181" spans="1:13" ht="29.25" customHeight="1">
      <c r="A181" s="93">
        <v>5</v>
      </c>
      <c r="B181" s="89" t="s">
        <v>323</v>
      </c>
      <c r="C181" s="89" t="s">
        <v>319</v>
      </c>
      <c r="D181" s="89">
        <v>25</v>
      </c>
      <c r="E181" s="89" t="s">
        <v>68</v>
      </c>
      <c r="F181" s="89" t="s">
        <v>69</v>
      </c>
      <c r="G181" s="89" t="s">
        <v>121</v>
      </c>
      <c r="H181" s="94"/>
      <c r="I181" s="95"/>
      <c r="J181" s="54"/>
      <c r="M181" s="53"/>
    </row>
    <row r="182" spans="1:13" ht="41.25" customHeight="1">
      <c r="A182" s="93">
        <v>6</v>
      </c>
      <c r="B182" s="89" t="s">
        <v>324</v>
      </c>
      <c r="C182" s="89" t="s">
        <v>319</v>
      </c>
      <c r="D182" s="89">
        <v>375</v>
      </c>
      <c r="E182" s="89" t="s">
        <v>593</v>
      </c>
      <c r="F182" s="89" t="s">
        <v>849</v>
      </c>
      <c r="G182" s="89" t="s">
        <v>807</v>
      </c>
      <c r="H182" s="94"/>
      <c r="I182" s="95"/>
      <c r="J182" s="54"/>
      <c r="M182" s="53"/>
    </row>
    <row r="183" spans="1:13" ht="27" customHeight="1">
      <c r="A183" s="93">
        <v>7</v>
      </c>
      <c r="B183" s="89" t="s">
        <v>325</v>
      </c>
      <c r="C183" s="89" t="s">
        <v>319</v>
      </c>
      <c r="D183" s="89">
        <v>10</v>
      </c>
      <c r="E183" s="89" t="s">
        <v>326</v>
      </c>
      <c r="F183" s="89" t="s">
        <v>327</v>
      </c>
      <c r="G183" s="89" t="s">
        <v>121</v>
      </c>
      <c r="H183" s="94"/>
      <c r="I183" s="95"/>
      <c r="J183" s="54"/>
      <c r="M183" s="53"/>
    </row>
    <row r="184" spans="1:13" ht="35.25" customHeight="1">
      <c r="A184" s="93">
        <v>8</v>
      </c>
      <c r="B184" s="89" t="s">
        <v>166</v>
      </c>
      <c r="C184" s="89" t="s">
        <v>319</v>
      </c>
      <c r="D184" s="89">
        <v>153.5</v>
      </c>
      <c r="E184" s="89" t="s">
        <v>1015</v>
      </c>
      <c r="F184" s="89" t="s">
        <v>749</v>
      </c>
      <c r="G184" s="89" t="s">
        <v>121</v>
      </c>
      <c r="H184" s="94"/>
      <c r="I184" s="95"/>
      <c r="J184" s="54"/>
      <c r="M184" s="53"/>
    </row>
    <row r="185" spans="1:13" ht="30.75" customHeight="1">
      <c r="A185" s="93" t="s">
        <v>612</v>
      </c>
      <c r="B185" s="89" t="s">
        <v>328</v>
      </c>
      <c r="C185" s="89" t="s">
        <v>319</v>
      </c>
      <c r="D185" s="89">
        <v>32.1</v>
      </c>
      <c r="E185" s="89" t="s">
        <v>1016</v>
      </c>
      <c r="F185" s="89" t="s">
        <v>749</v>
      </c>
      <c r="G185" s="89" t="s">
        <v>598</v>
      </c>
      <c r="H185" s="94"/>
      <c r="I185" s="95"/>
      <c r="J185" s="54"/>
      <c r="M185" s="53"/>
    </row>
    <row r="186" spans="1:13" ht="31.5" customHeight="1">
      <c r="A186" s="93">
        <v>10</v>
      </c>
      <c r="B186" s="89" t="s">
        <v>329</v>
      </c>
      <c r="C186" s="89" t="s">
        <v>319</v>
      </c>
      <c r="D186" s="89">
        <v>290</v>
      </c>
      <c r="E186" s="89" t="s">
        <v>1017</v>
      </c>
      <c r="F186" s="89" t="s">
        <v>749</v>
      </c>
      <c r="G186" s="89" t="s">
        <v>121</v>
      </c>
      <c r="H186" s="94"/>
      <c r="I186" s="95"/>
      <c r="J186" s="54"/>
      <c r="M186" s="53"/>
    </row>
    <row r="187" spans="1:13" ht="76.5" customHeight="1">
      <c r="A187" s="93">
        <v>11</v>
      </c>
      <c r="B187" s="89" t="s">
        <v>330</v>
      </c>
      <c r="C187" s="89" t="s">
        <v>319</v>
      </c>
      <c r="D187" s="89">
        <v>26.6</v>
      </c>
      <c r="E187" s="89" t="s">
        <v>1018</v>
      </c>
      <c r="F187" s="89" t="s">
        <v>749</v>
      </c>
      <c r="G187" s="89" t="s">
        <v>805</v>
      </c>
      <c r="H187" s="94"/>
      <c r="I187" s="95"/>
      <c r="J187" s="54"/>
      <c r="M187" s="53"/>
    </row>
    <row r="188" spans="1:13" ht="56.25" customHeight="1">
      <c r="A188" s="93">
        <v>12</v>
      </c>
      <c r="B188" s="89" t="s">
        <v>331</v>
      </c>
      <c r="C188" s="89" t="s">
        <v>319</v>
      </c>
      <c r="D188" s="89">
        <v>419</v>
      </c>
      <c r="E188" s="89" t="s">
        <v>1019</v>
      </c>
      <c r="F188" s="89" t="s">
        <v>749</v>
      </c>
      <c r="G188" s="89" t="s">
        <v>802</v>
      </c>
      <c r="H188" s="94"/>
      <c r="I188" s="95"/>
      <c r="J188" s="54"/>
      <c r="M188" s="53"/>
    </row>
    <row r="189" spans="1:13" ht="66" customHeight="1">
      <c r="A189" s="93">
        <v>13</v>
      </c>
      <c r="B189" s="89" t="s">
        <v>332</v>
      </c>
      <c r="C189" s="89" t="s">
        <v>319</v>
      </c>
      <c r="D189" s="89">
        <v>20.3</v>
      </c>
      <c r="E189" s="89" t="s">
        <v>1020</v>
      </c>
      <c r="F189" s="89" t="s">
        <v>106</v>
      </c>
      <c r="G189" s="89" t="s">
        <v>805</v>
      </c>
      <c r="H189" s="94"/>
      <c r="I189" s="95"/>
      <c r="J189" s="54"/>
      <c r="M189" s="53"/>
    </row>
    <row r="190" spans="1:13" ht="61.5" customHeight="1">
      <c r="A190" s="93">
        <v>14</v>
      </c>
      <c r="B190" s="89" t="s">
        <v>333</v>
      </c>
      <c r="C190" s="89" t="s">
        <v>319</v>
      </c>
      <c r="D190" s="89">
        <v>90</v>
      </c>
      <c r="E190" s="89" t="s">
        <v>1021</v>
      </c>
      <c r="F190" s="89" t="s">
        <v>847</v>
      </c>
      <c r="G190" s="89" t="s">
        <v>334</v>
      </c>
      <c r="H190" s="94"/>
      <c r="I190" s="95"/>
      <c r="J190" s="54"/>
      <c r="M190" s="53"/>
    </row>
    <row r="191" spans="1:13" ht="31.5" customHeight="1">
      <c r="A191" s="93">
        <v>15</v>
      </c>
      <c r="B191" s="89" t="s">
        <v>335</v>
      </c>
      <c r="C191" s="89" t="s">
        <v>319</v>
      </c>
      <c r="D191" s="89">
        <v>232</v>
      </c>
      <c r="E191" s="89" t="s">
        <v>1022</v>
      </c>
      <c r="F191" s="89" t="s">
        <v>849</v>
      </c>
      <c r="G191" s="89" t="s">
        <v>336</v>
      </c>
      <c r="H191" s="94"/>
      <c r="I191" s="95"/>
      <c r="J191" s="54"/>
      <c r="M191" s="53"/>
    </row>
    <row r="192" spans="1:13" ht="15">
      <c r="A192" s="93"/>
      <c r="B192" s="96" t="s">
        <v>337</v>
      </c>
      <c r="C192" s="93"/>
      <c r="D192" s="98">
        <f>SUM(D177:D191)</f>
        <v>3586.1</v>
      </c>
      <c r="E192" s="93"/>
      <c r="F192" s="93"/>
      <c r="G192" s="93"/>
      <c r="H192" s="94"/>
      <c r="I192" s="99"/>
      <c r="J192" s="62"/>
      <c r="M192" s="53"/>
    </row>
    <row r="193" spans="1:13" ht="67.5" customHeight="1">
      <c r="A193" s="93">
        <v>1</v>
      </c>
      <c r="B193" s="89" t="s">
        <v>338</v>
      </c>
      <c r="C193" s="89" t="s">
        <v>339</v>
      </c>
      <c r="D193" s="89">
        <v>2039.1</v>
      </c>
      <c r="E193" s="89" t="s">
        <v>1023</v>
      </c>
      <c r="F193" s="89" t="s">
        <v>850</v>
      </c>
      <c r="G193" s="89" t="s">
        <v>129</v>
      </c>
      <c r="H193" s="94"/>
      <c r="I193" s="95"/>
      <c r="J193" s="54"/>
      <c r="M193" s="53"/>
    </row>
    <row r="194" spans="1:13" ht="118.5" customHeight="1">
      <c r="A194" s="93">
        <v>2</v>
      </c>
      <c r="B194" s="89" t="s">
        <v>340</v>
      </c>
      <c r="C194" s="89" t="s">
        <v>339</v>
      </c>
      <c r="D194" s="89">
        <v>1644</v>
      </c>
      <c r="E194" s="89" t="s">
        <v>1024</v>
      </c>
      <c r="F194" s="89" t="s">
        <v>851</v>
      </c>
      <c r="G194" s="89" t="s">
        <v>66</v>
      </c>
      <c r="H194" s="94"/>
      <c r="I194" s="107"/>
      <c r="J194" s="14"/>
      <c r="M194" s="53"/>
    </row>
    <row r="195" spans="1:13" ht="72.75" customHeight="1">
      <c r="A195" s="93">
        <v>3</v>
      </c>
      <c r="B195" s="89" t="s">
        <v>341</v>
      </c>
      <c r="C195" s="89" t="s">
        <v>339</v>
      </c>
      <c r="D195" s="89">
        <v>59.8</v>
      </c>
      <c r="E195" s="89" t="s">
        <v>924</v>
      </c>
      <c r="F195" s="89" t="s">
        <v>842</v>
      </c>
      <c r="G195" s="89" t="s">
        <v>807</v>
      </c>
      <c r="H195" s="94"/>
      <c r="I195" s="95"/>
      <c r="J195" s="54"/>
      <c r="M195" s="53"/>
    </row>
    <row r="196" spans="1:13" ht="43.5" customHeight="1">
      <c r="A196" s="93">
        <v>4</v>
      </c>
      <c r="B196" s="89" t="s">
        <v>342</v>
      </c>
      <c r="C196" s="89" t="s">
        <v>339</v>
      </c>
      <c r="D196" s="89">
        <v>6.9</v>
      </c>
      <c r="E196" s="89" t="s">
        <v>343</v>
      </c>
      <c r="F196" s="89" t="s">
        <v>777</v>
      </c>
      <c r="G196" s="89" t="s">
        <v>807</v>
      </c>
      <c r="H196" s="94"/>
      <c r="I196" s="95"/>
      <c r="J196" s="54"/>
      <c r="M196" s="53"/>
    </row>
    <row r="197" spans="1:13" ht="40.5" customHeight="1">
      <c r="A197" s="93">
        <v>5</v>
      </c>
      <c r="B197" s="89" t="s">
        <v>344</v>
      </c>
      <c r="C197" s="89" t="s">
        <v>339</v>
      </c>
      <c r="D197" s="89">
        <v>16</v>
      </c>
      <c r="E197" s="89" t="s">
        <v>345</v>
      </c>
      <c r="F197" s="89" t="s">
        <v>777</v>
      </c>
      <c r="G197" s="89" t="s">
        <v>807</v>
      </c>
      <c r="H197" s="94"/>
      <c r="I197" s="95"/>
      <c r="J197" s="54"/>
      <c r="M197" s="53"/>
    </row>
    <row r="198" spans="1:13" ht="42" customHeight="1">
      <c r="A198" s="93">
        <v>6</v>
      </c>
      <c r="B198" s="89" t="s">
        <v>346</v>
      </c>
      <c r="C198" s="89" t="s">
        <v>339</v>
      </c>
      <c r="D198" s="89">
        <v>10</v>
      </c>
      <c r="E198" s="89" t="s">
        <v>347</v>
      </c>
      <c r="F198" s="89" t="s">
        <v>777</v>
      </c>
      <c r="G198" s="89" t="s">
        <v>807</v>
      </c>
      <c r="H198" s="94"/>
      <c r="I198" s="95"/>
      <c r="J198" s="54"/>
      <c r="M198" s="53"/>
    </row>
    <row r="199" spans="1:13" ht="39" customHeight="1">
      <c r="A199" s="93">
        <v>7</v>
      </c>
      <c r="B199" s="89" t="s">
        <v>348</v>
      </c>
      <c r="C199" s="89" t="s">
        <v>339</v>
      </c>
      <c r="D199" s="89">
        <v>91</v>
      </c>
      <c r="E199" s="89" t="s">
        <v>852</v>
      </c>
      <c r="F199" s="89" t="s">
        <v>841</v>
      </c>
      <c r="G199" s="89" t="s">
        <v>807</v>
      </c>
      <c r="H199" s="94"/>
      <c r="I199" s="95"/>
      <c r="J199" s="54"/>
      <c r="M199" s="53"/>
    </row>
    <row r="200" spans="1:13" ht="42.75" customHeight="1">
      <c r="A200" s="93">
        <v>8</v>
      </c>
      <c r="B200" s="89" t="s">
        <v>349</v>
      </c>
      <c r="C200" s="89" t="s">
        <v>339</v>
      </c>
      <c r="D200" s="89">
        <v>49.5</v>
      </c>
      <c r="E200" s="89" t="s">
        <v>350</v>
      </c>
      <c r="F200" s="89" t="s">
        <v>777</v>
      </c>
      <c r="G200" s="89" t="s">
        <v>807</v>
      </c>
      <c r="H200" s="94"/>
      <c r="I200" s="95"/>
      <c r="J200" s="54"/>
      <c r="M200" s="53"/>
    </row>
    <row r="201" spans="1:13" ht="41.25" customHeight="1">
      <c r="A201" s="93">
        <v>9</v>
      </c>
      <c r="B201" s="89" t="s">
        <v>351</v>
      </c>
      <c r="C201" s="89" t="s">
        <v>339</v>
      </c>
      <c r="D201" s="89">
        <v>29</v>
      </c>
      <c r="E201" s="89" t="s">
        <v>352</v>
      </c>
      <c r="F201" s="89" t="s">
        <v>777</v>
      </c>
      <c r="G201" s="89" t="s">
        <v>807</v>
      </c>
      <c r="H201" s="94"/>
      <c r="I201" s="95"/>
      <c r="J201" s="54"/>
      <c r="M201" s="53"/>
    </row>
    <row r="202" spans="1:13" ht="26.25" customHeight="1">
      <c r="A202" s="93">
        <v>10</v>
      </c>
      <c r="B202" s="89" t="s">
        <v>353</v>
      </c>
      <c r="C202" s="89" t="s">
        <v>339</v>
      </c>
      <c r="D202" s="89">
        <v>27.2</v>
      </c>
      <c r="E202" s="89" t="s">
        <v>1025</v>
      </c>
      <c r="F202" s="89" t="s">
        <v>841</v>
      </c>
      <c r="G202" s="89" t="s">
        <v>805</v>
      </c>
      <c r="H202" s="94"/>
      <c r="I202" s="95"/>
      <c r="J202" s="54"/>
      <c r="M202" s="53"/>
    </row>
    <row r="203" spans="1:13" ht="79.5" customHeight="1">
      <c r="A203" s="93">
        <v>11</v>
      </c>
      <c r="B203" s="89" t="s">
        <v>354</v>
      </c>
      <c r="C203" s="89" t="s">
        <v>339</v>
      </c>
      <c r="D203" s="89">
        <v>3940</v>
      </c>
      <c r="E203" s="89" t="s">
        <v>1026</v>
      </c>
      <c r="F203" s="100" t="s">
        <v>853</v>
      </c>
      <c r="G203" s="89" t="s">
        <v>807</v>
      </c>
      <c r="H203" s="94"/>
      <c r="I203" s="95"/>
      <c r="J203" s="54"/>
      <c r="M203" s="53"/>
    </row>
    <row r="204" spans="1:13" ht="67.5" customHeight="1">
      <c r="A204" s="93">
        <v>12</v>
      </c>
      <c r="B204" s="89" t="s">
        <v>355</v>
      </c>
      <c r="C204" s="89" t="s">
        <v>339</v>
      </c>
      <c r="D204" s="89">
        <v>43</v>
      </c>
      <c r="E204" s="89" t="s">
        <v>81</v>
      </c>
      <c r="F204" s="89" t="s">
        <v>777</v>
      </c>
      <c r="G204" s="89" t="s">
        <v>252</v>
      </c>
      <c r="H204" s="94"/>
      <c r="I204" s="95"/>
      <c r="J204" s="54"/>
      <c r="M204" s="53"/>
    </row>
    <row r="205" spans="1:13" ht="24.75" customHeight="1">
      <c r="A205" s="93">
        <v>13</v>
      </c>
      <c r="B205" s="89" t="s">
        <v>356</v>
      </c>
      <c r="C205" s="89" t="s">
        <v>339</v>
      </c>
      <c r="D205" s="89">
        <v>29.8</v>
      </c>
      <c r="E205" s="89" t="s">
        <v>357</v>
      </c>
      <c r="F205" s="89" t="s">
        <v>358</v>
      </c>
      <c r="G205" s="89" t="s">
        <v>600</v>
      </c>
      <c r="H205" s="94"/>
      <c r="I205" s="95"/>
      <c r="J205" s="54"/>
      <c r="M205" s="53"/>
    </row>
    <row r="206" spans="1:13" ht="29.25" customHeight="1">
      <c r="A206" s="93">
        <v>14</v>
      </c>
      <c r="B206" s="89" t="s">
        <v>70</v>
      </c>
      <c r="C206" s="89" t="s">
        <v>339</v>
      </c>
      <c r="D206" s="89">
        <v>304.60000000000002</v>
      </c>
      <c r="E206" s="89" t="s">
        <v>71</v>
      </c>
      <c r="F206" s="89" t="s">
        <v>358</v>
      </c>
      <c r="G206" s="89" t="s">
        <v>129</v>
      </c>
      <c r="H206" s="94"/>
      <c r="I206" s="95"/>
      <c r="J206" s="54"/>
      <c r="M206" s="53"/>
    </row>
    <row r="207" spans="1:13" ht="40.5" customHeight="1">
      <c r="A207" s="93">
        <v>15</v>
      </c>
      <c r="B207" s="89" t="s">
        <v>359</v>
      </c>
      <c r="C207" s="89" t="s">
        <v>339</v>
      </c>
      <c r="D207" s="89">
        <v>78.3</v>
      </c>
      <c r="E207" s="89" t="s">
        <v>1027</v>
      </c>
      <c r="F207" s="89" t="s">
        <v>360</v>
      </c>
      <c r="G207" s="89" t="s">
        <v>598</v>
      </c>
      <c r="H207" s="94"/>
      <c r="I207" s="95"/>
      <c r="J207" s="54"/>
      <c r="M207" s="53"/>
    </row>
    <row r="208" spans="1:13" ht="32.25" customHeight="1">
      <c r="A208" s="93">
        <v>16</v>
      </c>
      <c r="B208" s="89" t="s">
        <v>361</v>
      </c>
      <c r="C208" s="89" t="s">
        <v>339</v>
      </c>
      <c r="D208" s="89">
        <v>121</v>
      </c>
      <c r="E208" s="89" t="s">
        <v>1028</v>
      </c>
      <c r="F208" s="89" t="s">
        <v>854</v>
      </c>
      <c r="G208" s="89" t="s">
        <v>796</v>
      </c>
      <c r="H208" s="94"/>
      <c r="I208" s="95"/>
      <c r="J208" s="54"/>
      <c r="M208" s="53"/>
    </row>
    <row r="209" spans="1:13" ht="32.25" customHeight="1">
      <c r="A209" s="93">
        <v>17</v>
      </c>
      <c r="B209" s="89" t="s">
        <v>362</v>
      </c>
      <c r="C209" s="89" t="s">
        <v>339</v>
      </c>
      <c r="D209" s="89">
        <v>57</v>
      </c>
      <c r="E209" s="89" t="s">
        <v>1029</v>
      </c>
      <c r="F209" s="89" t="s">
        <v>360</v>
      </c>
      <c r="G209" s="89" t="s">
        <v>121</v>
      </c>
      <c r="H209" s="94"/>
      <c r="I209" s="95"/>
      <c r="J209" s="54"/>
      <c r="M209" s="53"/>
    </row>
    <row r="210" spans="1:13" ht="69.75" customHeight="1">
      <c r="A210" s="93">
        <v>18</v>
      </c>
      <c r="B210" s="89" t="s">
        <v>363</v>
      </c>
      <c r="C210" s="89" t="s">
        <v>339</v>
      </c>
      <c r="D210" s="89">
        <v>880</v>
      </c>
      <c r="E210" s="89" t="s">
        <v>1030</v>
      </c>
      <c r="F210" s="89" t="s">
        <v>854</v>
      </c>
      <c r="G210" s="89" t="s">
        <v>364</v>
      </c>
      <c r="H210" s="94"/>
      <c r="I210" s="95"/>
      <c r="J210" s="54"/>
      <c r="M210" s="53"/>
    </row>
    <row r="211" spans="1:13" ht="27" customHeight="1">
      <c r="A211" s="93">
        <v>19</v>
      </c>
      <c r="B211" s="89" t="s">
        <v>365</v>
      </c>
      <c r="C211" s="89" t="s">
        <v>339</v>
      </c>
      <c r="D211" s="89">
        <v>227</v>
      </c>
      <c r="E211" s="89" t="s">
        <v>1031</v>
      </c>
      <c r="F211" s="89" t="s">
        <v>360</v>
      </c>
      <c r="G211" s="89" t="s">
        <v>796</v>
      </c>
      <c r="H211" s="94"/>
      <c r="I211" s="95"/>
      <c r="J211" s="54"/>
      <c r="M211" s="53"/>
    </row>
    <row r="212" spans="1:13" ht="80.25" customHeight="1">
      <c r="A212" s="93">
        <v>20</v>
      </c>
      <c r="B212" s="89" t="s">
        <v>366</v>
      </c>
      <c r="C212" s="89" t="s">
        <v>339</v>
      </c>
      <c r="D212" s="89">
        <v>1008</v>
      </c>
      <c r="E212" s="89" t="s">
        <v>1032</v>
      </c>
      <c r="F212" s="89" t="s">
        <v>854</v>
      </c>
      <c r="G212" s="89" t="s">
        <v>367</v>
      </c>
      <c r="H212" s="94"/>
      <c r="I212" s="95"/>
      <c r="J212" s="54"/>
      <c r="M212" s="53"/>
    </row>
    <row r="213" spans="1:13" ht="121.5" customHeight="1">
      <c r="A213" s="93">
        <v>22</v>
      </c>
      <c r="B213" s="89" t="s">
        <v>368</v>
      </c>
      <c r="C213" s="89" t="s">
        <v>339</v>
      </c>
      <c r="D213" s="89">
        <v>1500</v>
      </c>
      <c r="E213" s="89" t="s">
        <v>1033</v>
      </c>
      <c r="F213" s="89" t="s">
        <v>855</v>
      </c>
      <c r="G213" s="89" t="s">
        <v>807</v>
      </c>
      <c r="H213" s="94"/>
      <c r="I213" s="95"/>
      <c r="J213" s="54"/>
      <c r="M213" s="53"/>
    </row>
    <row r="214" spans="1:13" ht="60.75" customHeight="1">
      <c r="A214" s="93">
        <v>22</v>
      </c>
      <c r="B214" s="89" t="s">
        <v>369</v>
      </c>
      <c r="C214" s="89" t="s">
        <v>339</v>
      </c>
      <c r="D214" s="89">
        <v>13.73</v>
      </c>
      <c r="E214" s="89" t="s">
        <v>1034</v>
      </c>
      <c r="F214" s="89" t="s">
        <v>370</v>
      </c>
      <c r="G214" s="89" t="s">
        <v>371</v>
      </c>
      <c r="H214" s="94"/>
      <c r="I214" s="95"/>
      <c r="J214" s="54"/>
      <c r="M214" s="53"/>
    </row>
    <row r="215" spans="1:13" ht="36" customHeight="1">
      <c r="A215" s="93">
        <v>23</v>
      </c>
      <c r="B215" s="89" t="s">
        <v>372</v>
      </c>
      <c r="C215" s="89" t="s">
        <v>339</v>
      </c>
      <c r="D215" s="89">
        <v>610.20000000000005</v>
      </c>
      <c r="E215" s="89" t="s">
        <v>1035</v>
      </c>
      <c r="F215" s="89" t="s">
        <v>856</v>
      </c>
      <c r="G215" s="89" t="s">
        <v>609</v>
      </c>
      <c r="H215" s="94"/>
      <c r="I215" s="95"/>
      <c r="J215" s="54"/>
      <c r="M215" s="53"/>
    </row>
    <row r="216" spans="1:13" ht="34.5" customHeight="1">
      <c r="A216" s="93">
        <v>24</v>
      </c>
      <c r="B216" s="89" t="s">
        <v>373</v>
      </c>
      <c r="C216" s="89" t="s">
        <v>339</v>
      </c>
      <c r="D216" s="89">
        <v>210</v>
      </c>
      <c r="E216" s="89" t="s">
        <v>1036</v>
      </c>
      <c r="F216" s="89" t="s">
        <v>856</v>
      </c>
      <c r="G216" s="89" t="s">
        <v>374</v>
      </c>
      <c r="H216" s="94"/>
      <c r="I216" s="95"/>
      <c r="J216" s="54"/>
      <c r="M216" s="53"/>
    </row>
    <row r="217" spans="1:13" ht="33" customHeight="1">
      <c r="A217" s="93">
        <v>25</v>
      </c>
      <c r="B217" s="89" t="s">
        <v>375</v>
      </c>
      <c r="C217" s="89" t="s">
        <v>339</v>
      </c>
      <c r="D217" s="89">
        <v>350</v>
      </c>
      <c r="E217" s="89" t="s">
        <v>1037</v>
      </c>
      <c r="F217" s="89" t="s">
        <v>63</v>
      </c>
      <c r="G217" s="89" t="s">
        <v>374</v>
      </c>
      <c r="H217" s="94"/>
      <c r="I217" s="95"/>
      <c r="J217" s="54"/>
      <c r="M217" s="53"/>
    </row>
    <row r="218" spans="1:13" ht="47.25" customHeight="1">
      <c r="A218" s="93">
        <v>26</v>
      </c>
      <c r="B218" s="89" t="s">
        <v>376</v>
      </c>
      <c r="C218" s="89" t="s">
        <v>339</v>
      </c>
      <c r="D218" s="89">
        <v>360</v>
      </c>
      <c r="E218" s="89" t="s">
        <v>1038</v>
      </c>
      <c r="F218" s="89" t="s">
        <v>842</v>
      </c>
      <c r="G218" s="89" t="s">
        <v>374</v>
      </c>
      <c r="H218" s="94"/>
      <c r="I218" s="95"/>
      <c r="J218" s="54"/>
      <c r="M218" s="53"/>
    </row>
    <row r="219" spans="1:13" ht="26.25" customHeight="1">
      <c r="A219" s="93">
        <v>27</v>
      </c>
      <c r="B219" s="89" t="s">
        <v>377</v>
      </c>
      <c r="C219" s="89" t="s">
        <v>339</v>
      </c>
      <c r="D219" s="89">
        <v>600</v>
      </c>
      <c r="E219" s="89" t="s">
        <v>1039</v>
      </c>
      <c r="F219" s="89" t="s">
        <v>856</v>
      </c>
      <c r="G219" s="89" t="s">
        <v>374</v>
      </c>
      <c r="H219" s="94"/>
      <c r="I219" s="95"/>
      <c r="J219" s="54"/>
      <c r="M219" s="53"/>
    </row>
    <row r="220" spans="1:13" ht="27" customHeight="1">
      <c r="A220" s="93">
        <v>28</v>
      </c>
      <c r="B220" s="89" t="s">
        <v>378</v>
      </c>
      <c r="C220" s="89" t="s">
        <v>339</v>
      </c>
      <c r="D220" s="89">
        <v>400</v>
      </c>
      <c r="E220" s="89" t="s">
        <v>1040</v>
      </c>
      <c r="F220" s="89" t="s">
        <v>856</v>
      </c>
      <c r="G220" s="89" t="s">
        <v>374</v>
      </c>
      <c r="H220" s="94"/>
      <c r="I220" s="95"/>
      <c r="J220" s="54"/>
      <c r="M220" s="53"/>
    </row>
    <row r="221" spans="1:13" ht="38.25" customHeight="1">
      <c r="A221" s="93">
        <v>29</v>
      </c>
      <c r="B221" s="89" t="s">
        <v>379</v>
      </c>
      <c r="C221" s="89" t="s">
        <v>339</v>
      </c>
      <c r="D221" s="89">
        <v>6.3</v>
      </c>
      <c r="E221" s="89" t="s">
        <v>1041</v>
      </c>
      <c r="F221" s="89" t="s">
        <v>380</v>
      </c>
      <c r="G221" s="89" t="s">
        <v>168</v>
      </c>
      <c r="H221" s="94"/>
      <c r="I221" s="95"/>
      <c r="J221" s="54"/>
      <c r="M221" s="53"/>
    </row>
    <row r="222" spans="1:13" ht="30.75" customHeight="1">
      <c r="A222" s="93">
        <v>30</v>
      </c>
      <c r="B222" s="89" t="s">
        <v>381</v>
      </c>
      <c r="C222" s="89" t="s">
        <v>339</v>
      </c>
      <c r="D222" s="89">
        <v>850</v>
      </c>
      <c r="E222" s="89" t="s">
        <v>1042</v>
      </c>
      <c r="F222" s="89" t="s">
        <v>856</v>
      </c>
      <c r="G222" s="89" t="s">
        <v>252</v>
      </c>
      <c r="H222" s="94"/>
      <c r="I222" s="95"/>
      <c r="J222" s="54"/>
      <c r="M222" s="53"/>
    </row>
    <row r="223" spans="1:13" ht="30" customHeight="1">
      <c r="A223" s="93">
        <v>31</v>
      </c>
      <c r="B223" s="89" t="s">
        <v>382</v>
      </c>
      <c r="C223" s="89" t="s">
        <v>339</v>
      </c>
      <c r="D223" s="89">
        <v>340</v>
      </c>
      <c r="E223" s="89" t="s">
        <v>1043</v>
      </c>
      <c r="F223" s="89" t="s">
        <v>856</v>
      </c>
      <c r="G223" s="89" t="s">
        <v>252</v>
      </c>
      <c r="H223" s="94"/>
      <c r="I223" s="95"/>
      <c r="J223" s="54"/>
      <c r="M223" s="53"/>
    </row>
    <row r="224" spans="1:13" ht="31.5" customHeight="1">
      <c r="A224" s="93">
        <v>32</v>
      </c>
      <c r="B224" s="89" t="s">
        <v>383</v>
      </c>
      <c r="C224" s="89" t="s">
        <v>339</v>
      </c>
      <c r="D224" s="89">
        <v>220</v>
      </c>
      <c r="E224" s="89" t="s">
        <v>1037</v>
      </c>
      <c r="F224" s="89" t="s">
        <v>856</v>
      </c>
      <c r="G224" s="89" t="s">
        <v>252</v>
      </c>
      <c r="H224" s="94"/>
      <c r="I224" s="95"/>
      <c r="J224" s="54"/>
      <c r="M224" s="53"/>
    </row>
    <row r="225" spans="1:13" ht="33.75" customHeight="1">
      <c r="A225" s="93">
        <v>33</v>
      </c>
      <c r="B225" s="89" t="s">
        <v>384</v>
      </c>
      <c r="C225" s="89" t="s">
        <v>339</v>
      </c>
      <c r="D225" s="89">
        <v>320</v>
      </c>
      <c r="E225" s="89" t="s">
        <v>1042</v>
      </c>
      <c r="F225" s="89" t="s">
        <v>856</v>
      </c>
      <c r="G225" s="89" t="s">
        <v>252</v>
      </c>
      <c r="H225" s="94"/>
      <c r="I225" s="95"/>
      <c r="J225" s="54"/>
      <c r="M225" s="53"/>
    </row>
    <row r="226" spans="1:13" ht="48.75" customHeight="1">
      <c r="A226" s="93">
        <v>34</v>
      </c>
      <c r="B226" s="89" t="s">
        <v>385</v>
      </c>
      <c r="C226" s="89" t="s">
        <v>339</v>
      </c>
      <c r="D226" s="89">
        <v>218.3</v>
      </c>
      <c r="E226" s="89" t="s">
        <v>1044</v>
      </c>
      <c r="F226" s="89" t="s">
        <v>386</v>
      </c>
      <c r="G226" s="89" t="s">
        <v>387</v>
      </c>
      <c r="H226" s="94"/>
      <c r="I226" s="95"/>
      <c r="J226" s="54"/>
      <c r="M226" s="53"/>
    </row>
    <row r="227" spans="1:13" ht="39" customHeight="1">
      <c r="A227" s="93">
        <v>35</v>
      </c>
      <c r="B227" s="89" t="s">
        <v>388</v>
      </c>
      <c r="C227" s="89" t="s">
        <v>339</v>
      </c>
      <c r="D227" s="89">
        <v>16.2</v>
      </c>
      <c r="E227" s="89" t="s">
        <v>890</v>
      </c>
      <c r="F227" s="89" t="s">
        <v>389</v>
      </c>
      <c r="G227" s="89" t="s">
        <v>185</v>
      </c>
      <c r="H227" s="94"/>
      <c r="I227" s="95"/>
      <c r="J227" s="54"/>
      <c r="M227" s="53"/>
    </row>
    <row r="228" spans="1:13" ht="33.75" customHeight="1">
      <c r="A228" s="93">
        <v>36</v>
      </c>
      <c r="B228" s="89" t="s">
        <v>390</v>
      </c>
      <c r="C228" s="89" t="s">
        <v>339</v>
      </c>
      <c r="D228" s="89">
        <v>120.5</v>
      </c>
      <c r="E228" s="89" t="s">
        <v>1045</v>
      </c>
      <c r="F228" s="89" t="s">
        <v>773</v>
      </c>
      <c r="G228" s="89" t="s">
        <v>796</v>
      </c>
      <c r="H228" s="94"/>
      <c r="I228" s="95"/>
      <c r="J228" s="54"/>
      <c r="M228" s="53"/>
    </row>
    <row r="229" spans="1:13" ht="50.25" customHeight="1">
      <c r="A229" s="93">
        <v>37</v>
      </c>
      <c r="B229" s="89" t="s">
        <v>391</v>
      </c>
      <c r="C229" s="89" t="s">
        <v>339</v>
      </c>
      <c r="D229" s="89">
        <v>9.3000000000000007</v>
      </c>
      <c r="E229" s="89" t="s">
        <v>1046</v>
      </c>
      <c r="F229" s="89" t="s">
        <v>392</v>
      </c>
      <c r="G229" s="89" t="s">
        <v>796</v>
      </c>
      <c r="H229" s="94"/>
      <c r="I229" s="95"/>
      <c r="J229" s="54"/>
      <c r="M229" s="53"/>
    </row>
    <row r="230" spans="1:13" ht="19.5" customHeight="1">
      <c r="A230" s="93">
        <v>38</v>
      </c>
      <c r="B230" s="89" t="s">
        <v>393</v>
      </c>
      <c r="C230" s="89" t="s">
        <v>339</v>
      </c>
      <c r="D230" s="89">
        <v>67</v>
      </c>
      <c r="E230" s="89" t="s">
        <v>1047</v>
      </c>
      <c r="F230" s="89" t="s">
        <v>394</v>
      </c>
      <c r="G230" s="89" t="s">
        <v>796</v>
      </c>
      <c r="H230" s="94"/>
      <c r="I230" s="95"/>
      <c r="J230" s="54"/>
      <c r="M230" s="53"/>
    </row>
    <row r="231" spans="1:13" ht="46.5" customHeight="1">
      <c r="A231" s="93">
        <v>39</v>
      </c>
      <c r="B231" s="89" t="s">
        <v>395</v>
      </c>
      <c r="C231" s="89" t="s">
        <v>339</v>
      </c>
      <c r="D231" s="89">
        <v>16.399999999999999</v>
      </c>
      <c r="E231" s="89" t="s">
        <v>1048</v>
      </c>
      <c r="F231" s="89" t="s">
        <v>392</v>
      </c>
      <c r="G231" s="89" t="s">
        <v>796</v>
      </c>
      <c r="H231" s="94"/>
      <c r="I231" s="95"/>
      <c r="J231" s="54"/>
      <c r="M231" s="53"/>
    </row>
    <row r="232" spans="1:13" ht="54" customHeight="1">
      <c r="A232" s="93">
        <v>40</v>
      </c>
      <c r="B232" s="89" t="s">
        <v>396</v>
      </c>
      <c r="C232" s="89" t="s">
        <v>339</v>
      </c>
      <c r="D232" s="89">
        <v>1046.8</v>
      </c>
      <c r="E232" s="89" t="s">
        <v>1198</v>
      </c>
      <c r="F232" s="89" t="s">
        <v>1200</v>
      </c>
      <c r="G232" s="89" t="s">
        <v>796</v>
      </c>
      <c r="H232" s="94"/>
      <c r="I232" s="95"/>
      <c r="J232" s="54"/>
      <c r="M232" s="53"/>
    </row>
    <row r="233" spans="1:13" ht="61.5" customHeight="1">
      <c r="A233" s="93">
        <v>41</v>
      </c>
      <c r="B233" s="89" t="s">
        <v>397</v>
      </c>
      <c r="C233" s="89" t="s">
        <v>339</v>
      </c>
      <c r="D233" s="89">
        <v>824</v>
      </c>
      <c r="E233" s="89" t="s">
        <v>1192</v>
      </c>
      <c r="F233" s="89" t="s">
        <v>1193</v>
      </c>
      <c r="G233" s="89" t="s">
        <v>1199</v>
      </c>
      <c r="H233" s="94"/>
      <c r="I233" s="95"/>
      <c r="J233" s="54"/>
      <c r="M233" s="53"/>
    </row>
    <row r="234" spans="1:13" ht="30.75" customHeight="1">
      <c r="A234" s="93">
        <v>42</v>
      </c>
      <c r="B234" s="89" t="s">
        <v>398</v>
      </c>
      <c r="C234" s="89" t="s">
        <v>339</v>
      </c>
      <c r="D234" s="89">
        <v>58</v>
      </c>
      <c r="E234" s="89" t="s">
        <v>1049</v>
      </c>
      <c r="F234" s="89" t="s">
        <v>857</v>
      </c>
      <c r="G234" s="89" t="s">
        <v>598</v>
      </c>
      <c r="H234" s="94"/>
      <c r="I234" s="95"/>
      <c r="J234" s="54"/>
      <c r="M234" s="53"/>
    </row>
    <row r="235" spans="1:13" ht="40.5" customHeight="1">
      <c r="A235" s="93">
        <v>43</v>
      </c>
      <c r="B235" s="89" t="s">
        <v>399</v>
      </c>
      <c r="C235" s="89" t="s">
        <v>339</v>
      </c>
      <c r="D235" s="89">
        <v>661</v>
      </c>
      <c r="E235" s="89" t="s">
        <v>1050</v>
      </c>
      <c r="F235" s="89" t="s">
        <v>773</v>
      </c>
      <c r="G235" s="89" t="s">
        <v>604</v>
      </c>
      <c r="H235" s="94"/>
      <c r="I235" s="95"/>
      <c r="J235" s="54"/>
      <c r="M235" s="53"/>
    </row>
    <row r="236" spans="1:13" ht="59.25" customHeight="1">
      <c r="A236" s="93">
        <v>44</v>
      </c>
      <c r="B236" s="89" t="s">
        <v>400</v>
      </c>
      <c r="C236" s="89" t="s">
        <v>339</v>
      </c>
      <c r="D236" s="89">
        <v>839.4</v>
      </c>
      <c r="E236" s="89" t="s">
        <v>1190</v>
      </c>
      <c r="F236" s="89" t="s">
        <v>1191</v>
      </c>
      <c r="G236" s="89" t="s">
        <v>598</v>
      </c>
      <c r="H236" s="94"/>
      <c r="I236" s="95"/>
      <c r="J236" s="54"/>
      <c r="M236" s="53"/>
    </row>
    <row r="237" spans="1:13" ht="62.25" customHeight="1">
      <c r="A237" s="93">
        <v>45</v>
      </c>
      <c r="B237" s="89" t="s">
        <v>401</v>
      </c>
      <c r="C237" s="89" t="s">
        <v>339</v>
      </c>
      <c r="D237" s="89">
        <v>700</v>
      </c>
      <c r="E237" s="89" t="s">
        <v>1196</v>
      </c>
      <c r="F237" s="89" t="s">
        <v>1197</v>
      </c>
      <c r="G237" s="89" t="s">
        <v>600</v>
      </c>
      <c r="H237" s="94"/>
      <c r="I237" s="95"/>
      <c r="J237" s="54"/>
      <c r="M237" s="53"/>
    </row>
    <row r="238" spans="1:13" ht="39" customHeight="1">
      <c r="A238" s="93">
        <v>46</v>
      </c>
      <c r="B238" s="89" t="s">
        <v>402</v>
      </c>
      <c r="C238" s="89" t="s">
        <v>339</v>
      </c>
      <c r="D238" s="89">
        <v>109.7</v>
      </c>
      <c r="E238" s="89" t="s">
        <v>1201</v>
      </c>
      <c r="F238" s="89" t="s">
        <v>858</v>
      </c>
      <c r="G238" s="89" t="s">
        <v>147</v>
      </c>
      <c r="H238" s="94"/>
      <c r="I238" s="95"/>
      <c r="J238" s="54"/>
      <c r="M238" s="53"/>
    </row>
    <row r="239" spans="1:13" ht="90.75" customHeight="1">
      <c r="A239" s="93">
        <v>47</v>
      </c>
      <c r="B239" s="89" t="s">
        <v>403</v>
      </c>
      <c r="C239" s="89" t="s">
        <v>339</v>
      </c>
      <c r="D239" s="89">
        <v>181.5</v>
      </c>
      <c r="E239" s="89" t="s">
        <v>1051</v>
      </c>
      <c r="F239" s="89" t="s">
        <v>859</v>
      </c>
      <c r="G239" s="89" t="s">
        <v>293</v>
      </c>
      <c r="H239" s="94"/>
      <c r="I239" s="95"/>
      <c r="J239" s="54"/>
      <c r="M239" s="53"/>
    </row>
    <row r="240" spans="1:13" ht="18.75" customHeight="1">
      <c r="A240" s="93">
        <v>48</v>
      </c>
      <c r="B240" s="89" t="s">
        <v>404</v>
      </c>
      <c r="C240" s="89" t="s">
        <v>339</v>
      </c>
      <c r="D240" s="89">
        <v>29.2</v>
      </c>
      <c r="E240" s="89" t="s">
        <v>601</v>
      </c>
      <c r="F240" s="89" t="s">
        <v>392</v>
      </c>
      <c r="G240" s="89" t="s">
        <v>602</v>
      </c>
      <c r="H240" s="94"/>
      <c r="I240" s="95"/>
      <c r="J240" s="54"/>
      <c r="M240" s="53"/>
    </row>
    <row r="241" spans="1:13" ht="34.5" customHeight="1">
      <c r="A241" s="93">
        <v>49</v>
      </c>
      <c r="B241" s="89" t="s">
        <v>405</v>
      </c>
      <c r="C241" s="89" t="s">
        <v>339</v>
      </c>
      <c r="D241" s="89">
        <v>100</v>
      </c>
      <c r="E241" s="89" t="s">
        <v>590</v>
      </c>
      <c r="F241" s="89" t="s">
        <v>860</v>
      </c>
      <c r="G241" s="89" t="s">
        <v>252</v>
      </c>
      <c r="H241" s="94"/>
      <c r="I241" s="95"/>
      <c r="J241" s="54"/>
      <c r="M241" s="53"/>
    </row>
    <row r="242" spans="1:13" ht="29.25" customHeight="1">
      <c r="A242" s="93">
        <v>50</v>
      </c>
      <c r="B242" s="89" t="s">
        <v>406</v>
      </c>
      <c r="C242" s="89" t="s">
        <v>339</v>
      </c>
      <c r="D242" s="89">
        <v>145.19999999999999</v>
      </c>
      <c r="E242" s="89" t="s">
        <v>591</v>
      </c>
      <c r="F242" s="89" t="s">
        <v>5</v>
      </c>
      <c r="G242" s="89" t="s">
        <v>805</v>
      </c>
      <c r="H242" s="94"/>
      <c r="I242" s="95"/>
      <c r="J242" s="54"/>
      <c r="M242" s="53"/>
    </row>
    <row r="243" spans="1:13" ht="18.75" customHeight="1">
      <c r="A243" s="93">
        <v>51</v>
      </c>
      <c r="B243" s="89" t="s">
        <v>407</v>
      </c>
      <c r="C243" s="89" t="s">
        <v>339</v>
      </c>
      <c r="D243" s="89">
        <v>181</v>
      </c>
      <c r="E243" s="89" t="s">
        <v>591</v>
      </c>
      <c r="F243" s="89" t="s">
        <v>5</v>
      </c>
      <c r="G243" s="89" t="s">
        <v>252</v>
      </c>
      <c r="H243" s="94"/>
      <c r="I243" s="95"/>
      <c r="J243" s="54"/>
      <c r="M243" s="53"/>
    </row>
    <row r="244" spans="1:13" ht="38.25" customHeight="1">
      <c r="A244" s="93">
        <v>52</v>
      </c>
      <c r="B244" s="89" t="s">
        <v>408</v>
      </c>
      <c r="C244" s="89" t="s">
        <v>339</v>
      </c>
      <c r="D244" s="89">
        <v>125</v>
      </c>
      <c r="E244" s="89" t="s">
        <v>591</v>
      </c>
      <c r="F244" s="89" t="s">
        <v>5</v>
      </c>
      <c r="G244" s="89" t="s">
        <v>252</v>
      </c>
      <c r="H244" s="94"/>
      <c r="I244" s="95"/>
      <c r="J244" s="54"/>
      <c r="M244" s="53"/>
    </row>
    <row r="245" spans="1:13" ht="33" customHeight="1">
      <c r="A245" s="93">
        <v>53</v>
      </c>
      <c r="B245" s="89" t="s">
        <v>409</v>
      </c>
      <c r="C245" s="89" t="s">
        <v>339</v>
      </c>
      <c r="D245" s="89">
        <v>1645</v>
      </c>
      <c r="E245" s="89" t="s">
        <v>107</v>
      </c>
      <c r="F245" s="89" t="s">
        <v>861</v>
      </c>
      <c r="G245" s="89" t="s">
        <v>796</v>
      </c>
      <c r="H245" s="94"/>
      <c r="I245" s="95"/>
      <c r="J245" s="54"/>
      <c r="M245" s="53"/>
    </row>
    <row r="246" spans="1:13" ht="29.25" customHeight="1">
      <c r="A246" s="93">
        <v>54</v>
      </c>
      <c r="B246" s="89" t="s">
        <v>410</v>
      </c>
      <c r="C246" s="89" t="s">
        <v>339</v>
      </c>
      <c r="D246" s="89">
        <v>31.4</v>
      </c>
      <c r="E246" s="89" t="s">
        <v>112</v>
      </c>
      <c r="F246" s="89" t="s">
        <v>862</v>
      </c>
      <c r="G246" s="89" t="s">
        <v>129</v>
      </c>
      <c r="H246" s="94"/>
      <c r="I246" s="95"/>
      <c r="J246" s="54"/>
      <c r="M246" s="53"/>
    </row>
    <row r="247" spans="1:13" ht="32.25" customHeight="1">
      <c r="A247" s="93">
        <v>55</v>
      </c>
      <c r="B247" s="89" t="s">
        <v>771</v>
      </c>
      <c r="C247" s="89" t="s">
        <v>339</v>
      </c>
      <c r="D247" s="89">
        <v>19.2</v>
      </c>
      <c r="E247" s="89" t="s">
        <v>110</v>
      </c>
      <c r="F247" s="89" t="s">
        <v>862</v>
      </c>
      <c r="G247" s="89" t="s">
        <v>111</v>
      </c>
      <c r="H247" s="94"/>
      <c r="I247" s="95"/>
      <c r="J247" s="54"/>
      <c r="M247" s="53"/>
    </row>
    <row r="248" spans="1:13" ht="27" customHeight="1">
      <c r="A248" s="93">
        <v>56</v>
      </c>
      <c r="B248" s="89" t="s">
        <v>411</v>
      </c>
      <c r="C248" s="89" t="s">
        <v>339</v>
      </c>
      <c r="D248" s="89">
        <v>16</v>
      </c>
      <c r="E248" s="89" t="s">
        <v>113</v>
      </c>
      <c r="F248" s="89" t="s">
        <v>469</v>
      </c>
      <c r="G248" s="89" t="s">
        <v>114</v>
      </c>
      <c r="H248" s="94"/>
      <c r="I248" s="95"/>
      <c r="J248" s="54"/>
      <c r="M248" s="53"/>
    </row>
    <row r="249" spans="1:13" ht="81" customHeight="1">
      <c r="A249" s="93">
        <v>57</v>
      </c>
      <c r="B249" s="89" t="s">
        <v>412</v>
      </c>
      <c r="C249" s="89" t="s">
        <v>339</v>
      </c>
      <c r="D249" s="89">
        <v>519.4</v>
      </c>
      <c r="E249" s="89" t="s">
        <v>829</v>
      </c>
      <c r="F249" s="89" t="s">
        <v>863</v>
      </c>
      <c r="G249" s="89" t="s">
        <v>828</v>
      </c>
      <c r="H249" s="94"/>
      <c r="I249" s="95"/>
      <c r="J249" s="54"/>
      <c r="M249" s="53"/>
    </row>
    <row r="250" spans="1:13" ht="75">
      <c r="A250" s="93">
        <v>58</v>
      </c>
      <c r="B250" s="89" t="s">
        <v>413</v>
      </c>
      <c r="C250" s="89" t="s">
        <v>339</v>
      </c>
      <c r="D250" s="108">
        <v>421.7</v>
      </c>
      <c r="E250" s="89" t="s">
        <v>827</v>
      </c>
      <c r="F250" s="89" t="s">
        <v>863</v>
      </c>
      <c r="G250" s="89" t="s">
        <v>828</v>
      </c>
      <c r="H250" s="94"/>
      <c r="I250" s="95"/>
      <c r="J250" s="54"/>
      <c r="M250" s="53"/>
    </row>
    <row r="251" spans="1:13" ht="30">
      <c r="A251" s="93">
        <v>59</v>
      </c>
      <c r="B251" s="89" t="s">
        <v>414</v>
      </c>
      <c r="C251" s="89" t="s">
        <v>339</v>
      </c>
      <c r="D251" s="89">
        <v>24.6</v>
      </c>
      <c r="E251" s="89" t="s">
        <v>96</v>
      </c>
      <c r="F251" s="89" t="s">
        <v>95</v>
      </c>
      <c r="G251" s="89" t="s">
        <v>415</v>
      </c>
      <c r="H251" s="94"/>
      <c r="I251" s="95"/>
      <c r="J251" s="54"/>
      <c r="M251" s="53"/>
    </row>
    <row r="252" spans="1:13" ht="30" customHeight="1">
      <c r="A252" s="93">
        <v>60</v>
      </c>
      <c r="B252" s="89" t="s">
        <v>416</v>
      </c>
      <c r="C252" s="89" t="s">
        <v>339</v>
      </c>
      <c r="D252" s="89">
        <v>9.5</v>
      </c>
      <c r="E252" s="89" t="s">
        <v>1052</v>
      </c>
      <c r="F252" s="89" t="s">
        <v>864</v>
      </c>
      <c r="G252" s="89" t="s">
        <v>417</v>
      </c>
      <c r="H252" s="94"/>
      <c r="I252" s="101"/>
      <c r="J252" s="55"/>
      <c r="M252" s="53"/>
    </row>
    <row r="253" spans="1:13" ht="31.5" customHeight="1">
      <c r="A253" s="93">
        <v>61</v>
      </c>
      <c r="B253" s="89" t="s">
        <v>399</v>
      </c>
      <c r="C253" s="89" t="s">
        <v>339</v>
      </c>
      <c r="D253" s="103">
        <v>36.299999999999997</v>
      </c>
      <c r="E253" s="89" t="s">
        <v>1053</v>
      </c>
      <c r="F253" s="89" t="s">
        <v>736</v>
      </c>
      <c r="G253" s="89" t="s">
        <v>584</v>
      </c>
      <c r="H253" s="94"/>
      <c r="I253" s="95"/>
      <c r="J253" s="54"/>
      <c r="M253" s="53"/>
    </row>
    <row r="254" spans="1:13" ht="36.75" customHeight="1">
      <c r="A254" s="89">
        <v>62</v>
      </c>
      <c r="B254" s="89" t="s">
        <v>583</v>
      </c>
      <c r="C254" s="89" t="s">
        <v>339</v>
      </c>
      <c r="D254" s="89">
        <v>761</v>
      </c>
      <c r="E254" s="89" t="s">
        <v>1054</v>
      </c>
      <c r="F254" s="89" t="s">
        <v>865</v>
      </c>
      <c r="G254" s="89" t="s">
        <v>585</v>
      </c>
      <c r="H254" s="90"/>
      <c r="I254" s="107"/>
      <c r="J254" s="14"/>
      <c r="M254" s="12"/>
    </row>
    <row r="255" spans="1:13" ht="15">
      <c r="A255" s="93"/>
      <c r="B255" s="96" t="s">
        <v>568</v>
      </c>
      <c r="C255" s="93"/>
      <c r="D255" s="98">
        <f>SUM(D193:D254)</f>
        <v>25374.030000000006</v>
      </c>
      <c r="E255" s="93"/>
      <c r="F255" s="93"/>
      <c r="G255" s="93"/>
      <c r="H255" s="94"/>
      <c r="I255" s="99"/>
      <c r="J255" s="62"/>
      <c r="M255" s="53"/>
    </row>
    <row r="256" spans="1:13" ht="30" customHeight="1">
      <c r="A256" s="93">
        <v>1</v>
      </c>
      <c r="B256" s="89" t="s">
        <v>418</v>
      </c>
      <c r="C256" s="89" t="s">
        <v>100</v>
      </c>
      <c r="D256" s="103">
        <v>90.1</v>
      </c>
      <c r="E256" s="89" t="s">
        <v>101</v>
      </c>
      <c r="F256" s="89" t="s">
        <v>419</v>
      </c>
      <c r="G256" s="89" t="s">
        <v>609</v>
      </c>
      <c r="H256" s="94"/>
      <c r="I256" s="95"/>
      <c r="J256" s="54"/>
      <c r="M256" s="53"/>
    </row>
    <row r="257" spans="1:13" ht="15">
      <c r="A257" s="93"/>
      <c r="B257" s="98" t="s">
        <v>420</v>
      </c>
      <c r="C257" s="93"/>
      <c r="D257" s="109">
        <f>SUM(D256)</f>
        <v>90.1</v>
      </c>
      <c r="E257" s="93"/>
      <c r="F257" s="93"/>
      <c r="G257" s="93"/>
      <c r="H257" s="94"/>
      <c r="I257" s="99"/>
      <c r="J257" s="62"/>
      <c r="M257" s="53"/>
    </row>
    <row r="258" spans="1:13" ht="21.75" customHeight="1">
      <c r="A258" s="93">
        <v>1</v>
      </c>
      <c r="B258" s="89" t="s">
        <v>421</v>
      </c>
      <c r="C258" s="89" t="s">
        <v>422</v>
      </c>
      <c r="D258" s="93">
        <v>46</v>
      </c>
      <c r="E258" s="89" t="s">
        <v>1055</v>
      </c>
      <c r="F258" s="89" t="s">
        <v>423</v>
      </c>
      <c r="G258" s="89" t="s">
        <v>189</v>
      </c>
      <c r="H258" s="94"/>
      <c r="I258" s="95"/>
      <c r="J258" s="54"/>
      <c r="M258" s="53"/>
    </row>
    <row r="259" spans="1:13" ht="15">
      <c r="A259" s="93"/>
      <c r="B259" s="98" t="s">
        <v>420</v>
      </c>
      <c r="C259" s="93"/>
      <c r="D259" s="98">
        <f>SUM(D258)</f>
        <v>46</v>
      </c>
      <c r="E259" s="93"/>
      <c r="F259" s="93"/>
      <c r="G259" s="93"/>
      <c r="H259" s="94"/>
      <c r="I259" s="99"/>
      <c r="J259" s="62"/>
      <c r="M259" s="53"/>
    </row>
    <row r="260" spans="1:13" ht="15">
      <c r="A260" s="159" t="s">
        <v>570</v>
      </c>
      <c r="B260" s="160"/>
      <c r="C260" s="160"/>
      <c r="D260" s="109">
        <f>SUM(D259,D257,D255,D192,D176,D141,D112,D72)</f>
        <v>87612.200000000012</v>
      </c>
      <c r="E260" s="93"/>
      <c r="F260" s="93"/>
      <c r="G260" s="93"/>
      <c r="H260" s="94"/>
      <c r="I260" s="110"/>
      <c r="J260" s="64"/>
      <c r="M260" s="53"/>
    </row>
    <row r="261" spans="1:13" ht="15">
      <c r="A261" s="160" t="s">
        <v>424</v>
      </c>
      <c r="B261" s="160"/>
      <c r="C261" s="160"/>
      <c r="D261" s="160"/>
      <c r="E261" s="160"/>
      <c r="F261" s="160"/>
      <c r="G261" s="160"/>
      <c r="H261" s="94"/>
      <c r="I261" s="92"/>
      <c r="J261" s="65"/>
      <c r="M261" s="53"/>
    </row>
    <row r="262" spans="1:13" ht="69" customHeight="1">
      <c r="A262" s="93">
        <v>1</v>
      </c>
      <c r="B262" s="89" t="s">
        <v>318</v>
      </c>
      <c r="C262" s="89" t="s">
        <v>425</v>
      </c>
      <c r="D262" s="103">
        <v>14</v>
      </c>
      <c r="E262" s="89" t="s">
        <v>1056</v>
      </c>
      <c r="F262" s="89" t="s">
        <v>271</v>
      </c>
      <c r="G262" s="89" t="s">
        <v>426</v>
      </c>
      <c r="H262" s="94"/>
      <c r="I262" s="95"/>
      <c r="J262" s="54"/>
      <c r="M262" s="53"/>
    </row>
    <row r="263" spans="1:13" ht="27" customHeight="1">
      <c r="A263" s="93">
        <v>2</v>
      </c>
      <c r="B263" s="89" t="s">
        <v>427</v>
      </c>
      <c r="C263" s="89" t="s">
        <v>425</v>
      </c>
      <c r="D263" s="103">
        <v>26.5</v>
      </c>
      <c r="E263" s="89" t="s">
        <v>1057</v>
      </c>
      <c r="F263" s="89" t="s">
        <v>753</v>
      </c>
      <c r="G263" s="89" t="s">
        <v>802</v>
      </c>
      <c r="H263" s="94"/>
      <c r="I263" s="101"/>
      <c r="J263" s="55"/>
      <c r="M263" s="53"/>
    </row>
    <row r="264" spans="1:13" ht="91.5" customHeight="1">
      <c r="A264" s="93">
        <v>3</v>
      </c>
      <c r="B264" s="89" t="s">
        <v>428</v>
      </c>
      <c r="C264" s="89" t="s">
        <v>425</v>
      </c>
      <c r="D264" s="103">
        <v>8930.6</v>
      </c>
      <c r="E264" s="89" t="s">
        <v>1058</v>
      </c>
      <c r="F264" s="89" t="s">
        <v>745</v>
      </c>
      <c r="G264" s="89" t="s">
        <v>429</v>
      </c>
      <c r="H264" s="94"/>
      <c r="I264" s="95"/>
      <c r="J264" s="54"/>
      <c r="M264" s="53"/>
    </row>
    <row r="265" spans="1:13" ht="49.5" customHeight="1">
      <c r="A265" s="93">
        <v>4</v>
      </c>
      <c r="B265" s="89" t="s">
        <v>430</v>
      </c>
      <c r="C265" s="89" t="s">
        <v>425</v>
      </c>
      <c r="D265" s="103">
        <v>8.6</v>
      </c>
      <c r="E265" s="89" t="s">
        <v>1059</v>
      </c>
      <c r="F265" s="89" t="s">
        <v>745</v>
      </c>
      <c r="G265" s="89" t="s">
        <v>431</v>
      </c>
      <c r="H265" s="94"/>
      <c r="I265" s="95"/>
      <c r="J265" s="54"/>
      <c r="M265" s="53"/>
    </row>
    <row r="266" spans="1:13" ht="36.75" customHeight="1">
      <c r="A266" s="93">
        <v>5</v>
      </c>
      <c r="B266" s="89" t="s">
        <v>432</v>
      </c>
      <c r="C266" s="89" t="s">
        <v>425</v>
      </c>
      <c r="D266" s="103">
        <v>6.3</v>
      </c>
      <c r="E266" s="89" t="s">
        <v>1060</v>
      </c>
      <c r="F266" s="89" t="s">
        <v>753</v>
      </c>
      <c r="G266" s="89" t="s">
        <v>227</v>
      </c>
      <c r="H266" s="94"/>
      <c r="I266" s="101"/>
      <c r="J266" s="55"/>
      <c r="M266" s="53"/>
    </row>
    <row r="267" spans="1:13" ht="30" customHeight="1">
      <c r="A267" s="93">
        <v>6</v>
      </c>
      <c r="B267" s="89" t="s">
        <v>169</v>
      </c>
      <c r="C267" s="89" t="s">
        <v>425</v>
      </c>
      <c r="D267" s="103">
        <v>24.8</v>
      </c>
      <c r="E267" s="89" t="s">
        <v>1061</v>
      </c>
      <c r="F267" s="89" t="s">
        <v>753</v>
      </c>
      <c r="G267" s="89" t="s">
        <v>433</v>
      </c>
      <c r="H267" s="94"/>
      <c r="I267" s="101"/>
      <c r="J267" s="55"/>
      <c r="M267" s="53"/>
    </row>
    <row r="268" spans="1:13" ht="32.25" customHeight="1">
      <c r="A268" s="93">
        <v>7</v>
      </c>
      <c r="B268" s="89" t="s">
        <v>434</v>
      </c>
      <c r="C268" s="89" t="s">
        <v>425</v>
      </c>
      <c r="D268" s="103">
        <v>75.3</v>
      </c>
      <c r="E268" s="111" t="s">
        <v>1062</v>
      </c>
      <c r="F268" s="88" t="s">
        <v>753</v>
      </c>
      <c r="G268" s="89" t="s">
        <v>433</v>
      </c>
      <c r="H268" s="94"/>
      <c r="I268" s="101"/>
      <c r="J268" s="55"/>
      <c r="M268" s="53"/>
    </row>
    <row r="269" spans="1:13" ht="31.5" customHeight="1">
      <c r="A269" s="93">
        <v>8</v>
      </c>
      <c r="B269" s="89" t="s">
        <v>435</v>
      </c>
      <c r="C269" s="89" t="s">
        <v>425</v>
      </c>
      <c r="D269" s="103">
        <v>7.1</v>
      </c>
      <c r="E269" s="111" t="s">
        <v>1063</v>
      </c>
      <c r="F269" s="88" t="s">
        <v>753</v>
      </c>
      <c r="G269" s="89" t="s">
        <v>374</v>
      </c>
      <c r="H269" s="94"/>
      <c r="I269" s="101"/>
      <c r="J269" s="55"/>
      <c r="M269" s="53"/>
    </row>
    <row r="270" spans="1:13" ht="37.5" customHeight="1">
      <c r="A270" s="93">
        <v>9</v>
      </c>
      <c r="B270" s="89" t="s">
        <v>436</v>
      </c>
      <c r="C270" s="89" t="s">
        <v>425</v>
      </c>
      <c r="D270" s="103">
        <v>606</v>
      </c>
      <c r="E270" s="111" t="s">
        <v>1064</v>
      </c>
      <c r="F270" s="88" t="s">
        <v>745</v>
      </c>
      <c r="G270" s="89" t="s">
        <v>807</v>
      </c>
      <c r="H270" s="94"/>
      <c r="I270" s="95"/>
      <c r="J270" s="54"/>
      <c r="M270" s="53"/>
    </row>
    <row r="271" spans="1:13" ht="42" customHeight="1">
      <c r="A271" s="93">
        <v>10</v>
      </c>
      <c r="B271" s="89" t="s">
        <v>437</v>
      </c>
      <c r="C271" s="89" t="s">
        <v>425</v>
      </c>
      <c r="D271" s="103">
        <v>329</v>
      </c>
      <c r="E271" s="89" t="s">
        <v>438</v>
      </c>
      <c r="F271" s="89" t="s">
        <v>277</v>
      </c>
      <c r="G271" s="89" t="s">
        <v>807</v>
      </c>
      <c r="H271" s="94"/>
      <c r="I271" s="95"/>
      <c r="J271" s="54"/>
      <c r="M271" s="53"/>
    </row>
    <row r="272" spans="1:13" ht="30.75" customHeight="1">
      <c r="A272" s="93">
        <v>11</v>
      </c>
      <c r="B272" s="89" t="s">
        <v>439</v>
      </c>
      <c r="C272" s="89" t="s">
        <v>425</v>
      </c>
      <c r="D272" s="103">
        <v>29.6</v>
      </c>
      <c r="E272" s="89" t="s">
        <v>1065</v>
      </c>
      <c r="F272" s="89" t="s">
        <v>93</v>
      </c>
      <c r="G272" s="89" t="s">
        <v>802</v>
      </c>
      <c r="H272" s="94"/>
      <c r="I272" s="95"/>
      <c r="J272" s="54"/>
      <c r="M272" s="53"/>
    </row>
    <row r="273" spans="1:13" ht="32.25" customHeight="1">
      <c r="A273" s="93">
        <v>12</v>
      </c>
      <c r="B273" s="89" t="s">
        <v>440</v>
      </c>
      <c r="C273" s="89" t="s">
        <v>425</v>
      </c>
      <c r="D273" s="103">
        <v>45.5</v>
      </c>
      <c r="E273" s="89" t="s">
        <v>1066</v>
      </c>
      <c r="F273" s="89" t="s">
        <v>93</v>
      </c>
      <c r="G273" s="89" t="s">
        <v>802</v>
      </c>
      <c r="H273" s="94"/>
      <c r="I273" s="95"/>
      <c r="J273" s="54"/>
      <c r="M273" s="53"/>
    </row>
    <row r="274" spans="1:13" ht="45.75" customHeight="1">
      <c r="A274" s="93">
        <v>13</v>
      </c>
      <c r="B274" s="89" t="s">
        <v>441</v>
      </c>
      <c r="C274" s="89" t="s">
        <v>425</v>
      </c>
      <c r="D274" s="103">
        <v>100.9</v>
      </c>
      <c r="E274" s="89" t="s">
        <v>1067</v>
      </c>
      <c r="F274" s="89" t="s">
        <v>93</v>
      </c>
      <c r="G274" s="89" t="s">
        <v>802</v>
      </c>
      <c r="H274" s="94"/>
      <c r="I274" s="95"/>
      <c r="J274" s="54"/>
      <c r="M274" s="53"/>
    </row>
    <row r="275" spans="1:13" ht="30" customHeight="1">
      <c r="A275" s="93">
        <v>14</v>
      </c>
      <c r="B275" s="89" t="s">
        <v>442</v>
      </c>
      <c r="C275" s="89" t="s">
        <v>425</v>
      </c>
      <c r="D275" s="103">
        <v>50.6</v>
      </c>
      <c r="E275" s="89" t="s">
        <v>1068</v>
      </c>
      <c r="F275" s="89" t="s">
        <v>93</v>
      </c>
      <c r="G275" s="89" t="s">
        <v>802</v>
      </c>
      <c r="H275" s="94"/>
      <c r="I275" s="95"/>
      <c r="J275" s="54"/>
      <c r="M275" s="53"/>
    </row>
    <row r="276" spans="1:13" ht="31.5" customHeight="1">
      <c r="A276" s="93">
        <v>15</v>
      </c>
      <c r="B276" s="89" t="s">
        <v>443</v>
      </c>
      <c r="C276" s="89" t="s">
        <v>425</v>
      </c>
      <c r="D276" s="103">
        <v>23.5</v>
      </c>
      <c r="E276" s="89" t="s">
        <v>1069</v>
      </c>
      <c r="F276" s="89" t="s">
        <v>93</v>
      </c>
      <c r="G276" s="89" t="s">
        <v>802</v>
      </c>
      <c r="H276" s="94"/>
      <c r="I276" s="95"/>
      <c r="J276" s="54"/>
      <c r="M276" s="53"/>
    </row>
    <row r="277" spans="1:13" ht="18.75" customHeight="1">
      <c r="A277" s="93">
        <v>16</v>
      </c>
      <c r="B277" s="89" t="s">
        <v>444</v>
      </c>
      <c r="C277" s="89" t="s">
        <v>425</v>
      </c>
      <c r="D277" s="112">
        <v>18</v>
      </c>
      <c r="E277" s="89" t="s">
        <v>595</v>
      </c>
      <c r="F277" s="89" t="s">
        <v>753</v>
      </c>
      <c r="G277" s="89" t="s">
        <v>445</v>
      </c>
      <c r="H277" s="94"/>
      <c r="I277" s="101"/>
      <c r="J277" s="55"/>
      <c r="M277" s="53"/>
    </row>
    <row r="278" spans="1:13" ht="19.5" customHeight="1">
      <c r="A278" s="93">
        <v>17</v>
      </c>
      <c r="B278" s="89" t="s">
        <v>446</v>
      </c>
      <c r="C278" s="89" t="s">
        <v>425</v>
      </c>
      <c r="D278" s="112">
        <v>9.5</v>
      </c>
      <c r="E278" s="89" t="s">
        <v>447</v>
      </c>
      <c r="F278" s="89" t="s">
        <v>747</v>
      </c>
      <c r="G278" s="89" t="s">
        <v>431</v>
      </c>
      <c r="H278" s="94"/>
      <c r="I278" s="95"/>
      <c r="J278" s="54"/>
      <c r="M278" s="53"/>
    </row>
    <row r="279" spans="1:13" ht="36" customHeight="1">
      <c r="A279" s="93">
        <v>18</v>
      </c>
      <c r="B279" s="89" t="s">
        <v>448</v>
      </c>
      <c r="C279" s="89" t="s">
        <v>425</v>
      </c>
      <c r="D279" s="103">
        <v>1346</v>
      </c>
      <c r="E279" s="89" t="s">
        <v>1070</v>
      </c>
      <c r="F279" s="89" t="s">
        <v>866</v>
      </c>
      <c r="G279" s="89" t="s">
        <v>129</v>
      </c>
      <c r="H279" s="94"/>
      <c r="I279" s="95"/>
      <c r="J279" s="54"/>
      <c r="M279" s="53"/>
    </row>
    <row r="280" spans="1:13" ht="57" customHeight="1">
      <c r="A280" s="93">
        <v>19</v>
      </c>
      <c r="B280" s="89" t="s">
        <v>603</v>
      </c>
      <c r="C280" s="89" t="s">
        <v>425</v>
      </c>
      <c r="D280" s="103">
        <v>22.6</v>
      </c>
      <c r="E280" s="89" t="s">
        <v>1071</v>
      </c>
      <c r="F280" s="89" t="s">
        <v>736</v>
      </c>
      <c r="G280" s="89" t="s">
        <v>129</v>
      </c>
      <c r="H280" s="94"/>
      <c r="I280" s="95"/>
      <c r="J280" s="54"/>
      <c r="M280" s="53"/>
    </row>
    <row r="281" spans="1:13" ht="24" customHeight="1">
      <c r="A281" s="93">
        <v>20</v>
      </c>
      <c r="B281" s="89" t="s">
        <v>449</v>
      </c>
      <c r="C281" s="89" t="s">
        <v>425</v>
      </c>
      <c r="D281" s="103">
        <v>52</v>
      </c>
      <c r="E281" s="89" t="s">
        <v>1020</v>
      </c>
      <c r="F281" s="89" t="s">
        <v>106</v>
      </c>
      <c r="G281" s="89" t="s">
        <v>431</v>
      </c>
      <c r="H281" s="94"/>
      <c r="I281" s="95"/>
      <c r="J281" s="54"/>
      <c r="M281" s="53"/>
    </row>
    <row r="282" spans="1:13" ht="82.5" customHeight="1">
      <c r="A282" s="93">
        <v>21</v>
      </c>
      <c r="B282" s="89" t="s">
        <v>308</v>
      </c>
      <c r="C282" s="89" t="s">
        <v>425</v>
      </c>
      <c r="D282" s="103">
        <v>25.4</v>
      </c>
      <c r="E282" s="89" t="s">
        <v>1072</v>
      </c>
      <c r="F282" s="89" t="s">
        <v>197</v>
      </c>
      <c r="G282" s="89" t="s">
        <v>609</v>
      </c>
      <c r="H282" s="94"/>
      <c r="I282" s="95"/>
      <c r="J282" s="54"/>
      <c r="M282" s="53"/>
    </row>
    <row r="283" spans="1:13" ht="35.25" customHeight="1">
      <c r="A283" s="93">
        <v>22</v>
      </c>
      <c r="B283" s="89" t="s">
        <v>450</v>
      </c>
      <c r="C283" s="89" t="s">
        <v>425</v>
      </c>
      <c r="D283" s="103">
        <v>65</v>
      </c>
      <c r="E283" s="89" t="s">
        <v>1073</v>
      </c>
      <c r="F283" s="89" t="s">
        <v>753</v>
      </c>
      <c r="G283" s="89" t="s">
        <v>451</v>
      </c>
      <c r="H283" s="94"/>
      <c r="I283" s="101"/>
      <c r="J283" s="55"/>
      <c r="M283" s="53"/>
    </row>
    <row r="284" spans="1:13" ht="57" customHeight="1">
      <c r="A284" s="93">
        <v>23</v>
      </c>
      <c r="B284" s="89" t="s">
        <v>452</v>
      </c>
      <c r="C284" s="89" t="s">
        <v>425</v>
      </c>
      <c r="D284" s="103">
        <v>65</v>
      </c>
      <c r="E284" s="89" t="s">
        <v>1074</v>
      </c>
      <c r="F284" s="89" t="s">
        <v>753</v>
      </c>
      <c r="G284" s="89" t="s">
        <v>451</v>
      </c>
      <c r="H284" s="94"/>
      <c r="I284" s="101"/>
      <c r="J284" s="55"/>
      <c r="M284" s="53"/>
    </row>
    <row r="285" spans="1:13" ht="27.75" customHeight="1">
      <c r="A285" s="93">
        <v>24</v>
      </c>
      <c r="B285" s="89" t="s">
        <v>453</v>
      </c>
      <c r="C285" s="89" t="s">
        <v>425</v>
      </c>
      <c r="D285" s="103">
        <v>1</v>
      </c>
      <c r="E285" s="89" t="s">
        <v>221</v>
      </c>
      <c r="F285" s="89" t="s">
        <v>454</v>
      </c>
      <c r="G285" s="89" t="s">
        <v>455</v>
      </c>
      <c r="H285" s="94"/>
      <c r="I285" s="95"/>
      <c r="J285" s="54"/>
      <c r="M285" s="53"/>
    </row>
    <row r="286" spans="1:13" ht="105" customHeight="1">
      <c r="A286" s="93">
        <v>25</v>
      </c>
      <c r="B286" s="89" t="s">
        <v>456</v>
      </c>
      <c r="C286" s="89" t="s">
        <v>425</v>
      </c>
      <c r="D286" s="89">
        <v>2669.62</v>
      </c>
      <c r="E286" s="89" t="s">
        <v>1075</v>
      </c>
      <c r="F286" s="89" t="s">
        <v>867</v>
      </c>
      <c r="G286" s="89" t="s">
        <v>457</v>
      </c>
      <c r="H286" s="94"/>
      <c r="I286" s="101"/>
      <c r="J286" s="55"/>
      <c r="M286" s="53"/>
    </row>
    <row r="287" spans="1:13" ht="45">
      <c r="A287" s="93">
        <v>26</v>
      </c>
      <c r="B287" s="89" t="s">
        <v>458</v>
      </c>
      <c r="C287" s="89" t="s">
        <v>425</v>
      </c>
      <c r="D287" s="113">
        <v>435.9</v>
      </c>
      <c r="E287" s="89" t="s">
        <v>1076</v>
      </c>
      <c r="F287" s="89" t="s">
        <v>459</v>
      </c>
      <c r="G287" s="89" t="s">
        <v>460</v>
      </c>
      <c r="H287" s="94"/>
      <c r="I287" s="101"/>
      <c r="J287" s="55"/>
      <c r="M287" s="53"/>
    </row>
    <row r="288" spans="1:13" ht="87" customHeight="1">
      <c r="A288" s="93">
        <v>27</v>
      </c>
      <c r="B288" s="89" t="s">
        <v>461</v>
      </c>
      <c r="C288" s="89" t="s">
        <v>425</v>
      </c>
      <c r="D288" s="114">
        <v>75.7</v>
      </c>
      <c r="E288" s="89" t="s">
        <v>1077</v>
      </c>
      <c r="F288" s="89" t="s">
        <v>868</v>
      </c>
      <c r="G288" s="89" t="s">
        <v>65</v>
      </c>
      <c r="H288" s="94"/>
      <c r="I288" s="115"/>
      <c r="J288" s="58"/>
      <c r="M288" s="53"/>
    </row>
    <row r="289" spans="1:13" ht="15">
      <c r="A289" s="93"/>
      <c r="B289" s="98" t="s">
        <v>265</v>
      </c>
      <c r="C289" s="93"/>
      <c r="D289" s="109">
        <f>SUM(D262:D288)</f>
        <v>15064.019999999999</v>
      </c>
      <c r="E289" s="89"/>
      <c r="F289" s="89"/>
      <c r="G289" s="89"/>
      <c r="H289" s="94"/>
      <c r="I289" s="101"/>
      <c r="J289" s="55"/>
      <c r="M289" s="53"/>
    </row>
    <row r="290" spans="1:13" ht="15">
      <c r="A290" s="159" t="s">
        <v>462</v>
      </c>
      <c r="B290" s="160"/>
      <c r="C290" s="160"/>
      <c r="D290" s="109">
        <f>SUM(D289)</f>
        <v>15064.019999999999</v>
      </c>
      <c r="E290" s="98"/>
      <c r="F290" s="98"/>
      <c r="G290" s="98"/>
      <c r="H290" s="116"/>
      <c r="I290" s="117"/>
      <c r="J290" s="66"/>
      <c r="M290" s="53"/>
    </row>
    <row r="291" spans="1:13" ht="15">
      <c r="A291" s="160" t="s">
        <v>768</v>
      </c>
      <c r="B291" s="160"/>
      <c r="C291" s="160"/>
      <c r="D291" s="160"/>
      <c r="E291" s="160"/>
      <c r="F291" s="160"/>
      <c r="G291" s="160"/>
      <c r="H291" s="91"/>
      <c r="I291" s="92"/>
      <c r="J291" s="65"/>
      <c r="M291" s="53"/>
    </row>
    <row r="292" spans="1:13" ht="30.75" customHeight="1">
      <c r="A292" s="93">
        <v>1</v>
      </c>
      <c r="B292" s="89" t="s">
        <v>463</v>
      </c>
      <c r="C292" s="89" t="s">
        <v>779</v>
      </c>
      <c r="D292" s="103">
        <v>0.01</v>
      </c>
      <c r="E292" s="89" t="s">
        <v>1078</v>
      </c>
      <c r="F292" s="89" t="s">
        <v>869</v>
      </c>
      <c r="G292" s="89" t="s">
        <v>464</v>
      </c>
      <c r="H292" s="94"/>
      <c r="I292" s="95"/>
      <c r="J292" s="54"/>
      <c r="M292" s="53"/>
    </row>
    <row r="293" spans="1:13" ht="42" customHeight="1">
      <c r="A293" s="93">
        <v>2</v>
      </c>
      <c r="B293" s="89" t="s">
        <v>465</v>
      </c>
      <c r="C293" s="89" t="s">
        <v>779</v>
      </c>
      <c r="D293" s="103">
        <v>0.01</v>
      </c>
      <c r="E293" s="89" t="s">
        <v>466</v>
      </c>
      <c r="F293" s="89" t="s">
        <v>467</v>
      </c>
      <c r="G293" s="89" t="s">
        <v>134</v>
      </c>
      <c r="H293" s="94"/>
      <c r="I293" s="95"/>
      <c r="J293" s="54"/>
      <c r="M293" s="53"/>
    </row>
    <row r="294" spans="1:13" ht="34.5" customHeight="1">
      <c r="A294" s="93">
        <v>3</v>
      </c>
      <c r="B294" s="89" t="s">
        <v>468</v>
      </c>
      <c r="C294" s="89" t="s">
        <v>779</v>
      </c>
      <c r="D294" s="103">
        <v>0.01</v>
      </c>
      <c r="E294" s="89" t="s">
        <v>1079</v>
      </c>
      <c r="F294" s="89" t="s">
        <v>469</v>
      </c>
      <c r="G294" s="89" t="s">
        <v>464</v>
      </c>
      <c r="H294" s="94"/>
      <c r="I294" s="95"/>
      <c r="J294" s="54"/>
      <c r="M294" s="53"/>
    </row>
    <row r="295" spans="1:13" ht="65.25" customHeight="1">
      <c r="A295" s="93">
        <v>4</v>
      </c>
      <c r="B295" s="89" t="s">
        <v>470</v>
      </c>
      <c r="C295" s="89" t="s">
        <v>779</v>
      </c>
      <c r="D295" s="103">
        <v>0.01</v>
      </c>
      <c r="E295" s="89" t="s">
        <v>1080</v>
      </c>
      <c r="F295" s="89" t="s">
        <v>271</v>
      </c>
      <c r="G295" s="111" t="s">
        <v>67</v>
      </c>
      <c r="H295" s="94"/>
      <c r="I295" s="118"/>
      <c r="J295" s="59"/>
      <c r="M295" s="53"/>
    </row>
    <row r="296" spans="1:13" ht="77.25" customHeight="1">
      <c r="A296" s="93">
        <v>5</v>
      </c>
      <c r="B296" s="89" t="s">
        <v>472</v>
      </c>
      <c r="C296" s="89" t="s">
        <v>779</v>
      </c>
      <c r="D296" s="103">
        <v>0.01</v>
      </c>
      <c r="E296" s="89" t="s">
        <v>1081</v>
      </c>
      <c r="F296" s="89" t="s">
        <v>271</v>
      </c>
      <c r="G296" s="111" t="s">
        <v>67</v>
      </c>
      <c r="H296" s="94"/>
      <c r="I296" s="118"/>
      <c r="J296" s="59"/>
      <c r="M296" s="53"/>
    </row>
    <row r="297" spans="1:13" ht="72" customHeight="1">
      <c r="A297" s="93">
        <v>6</v>
      </c>
      <c r="B297" s="89" t="s">
        <v>473</v>
      </c>
      <c r="C297" s="89" t="s">
        <v>779</v>
      </c>
      <c r="D297" s="103">
        <v>1.6</v>
      </c>
      <c r="E297" s="89" t="s">
        <v>1082</v>
      </c>
      <c r="F297" s="89" t="s">
        <v>271</v>
      </c>
      <c r="G297" s="111" t="s">
        <v>67</v>
      </c>
      <c r="H297" s="94"/>
      <c r="I297" s="118"/>
      <c r="J297" s="59"/>
      <c r="M297" s="53"/>
    </row>
    <row r="298" spans="1:13" ht="56.25" customHeight="1">
      <c r="A298" s="93">
        <v>7</v>
      </c>
      <c r="B298" s="89" t="s">
        <v>474</v>
      </c>
      <c r="C298" s="89" t="s">
        <v>779</v>
      </c>
      <c r="D298" s="103">
        <v>0.01</v>
      </c>
      <c r="E298" s="89" t="s">
        <v>475</v>
      </c>
      <c r="F298" s="89" t="s">
        <v>777</v>
      </c>
      <c r="G298" s="111" t="s">
        <v>67</v>
      </c>
      <c r="H298" s="94"/>
      <c r="I298" s="118"/>
      <c r="J298" s="59"/>
      <c r="M298" s="53"/>
    </row>
    <row r="299" spans="1:13" ht="42" customHeight="1">
      <c r="A299" s="93">
        <v>8</v>
      </c>
      <c r="B299" s="89" t="s">
        <v>476</v>
      </c>
      <c r="C299" s="89" t="s">
        <v>779</v>
      </c>
      <c r="D299" s="103">
        <v>0.01</v>
      </c>
      <c r="E299" s="89" t="s">
        <v>477</v>
      </c>
      <c r="F299" s="89" t="s">
        <v>288</v>
      </c>
      <c r="G299" s="111" t="s">
        <v>88</v>
      </c>
      <c r="H299" s="94"/>
      <c r="I299" s="118"/>
      <c r="J299" s="59"/>
      <c r="M299" s="53"/>
    </row>
    <row r="300" spans="1:13" ht="39" customHeight="1">
      <c r="A300" s="93">
        <v>9</v>
      </c>
      <c r="B300" s="89" t="s">
        <v>91</v>
      </c>
      <c r="C300" s="89" t="s">
        <v>779</v>
      </c>
      <c r="D300" s="103">
        <v>0.6</v>
      </c>
      <c r="E300" s="89" t="s">
        <v>478</v>
      </c>
      <c r="F300" s="89" t="s">
        <v>777</v>
      </c>
      <c r="G300" s="89" t="s">
        <v>92</v>
      </c>
      <c r="H300" s="94"/>
      <c r="I300" s="95"/>
      <c r="J300" s="54"/>
      <c r="M300" s="53"/>
    </row>
    <row r="301" spans="1:13" ht="34.5" customHeight="1">
      <c r="A301" s="93">
        <v>10</v>
      </c>
      <c r="B301" s="89" t="s">
        <v>480</v>
      </c>
      <c r="C301" s="89" t="s">
        <v>779</v>
      </c>
      <c r="D301" s="103">
        <v>3.4</v>
      </c>
      <c r="E301" s="89" t="s">
        <v>481</v>
      </c>
      <c r="F301" s="89" t="s">
        <v>777</v>
      </c>
      <c r="G301" s="89" t="s">
        <v>84</v>
      </c>
      <c r="H301" s="94"/>
      <c r="I301" s="95"/>
      <c r="J301" s="54"/>
      <c r="M301" s="53"/>
    </row>
    <row r="302" spans="1:13" ht="25.5" customHeight="1">
      <c r="A302" s="93">
        <v>11</v>
      </c>
      <c r="B302" s="89" t="s">
        <v>482</v>
      </c>
      <c r="C302" s="89" t="s">
        <v>779</v>
      </c>
      <c r="D302" s="103">
        <v>2.2000000000000002</v>
      </c>
      <c r="E302" s="89" t="s">
        <v>483</v>
      </c>
      <c r="F302" s="89" t="s">
        <v>777</v>
      </c>
      <c r="G302" s="89" t="s">
        <v>185</v>
      </c>
      <c r="H302" s="94"/>
      <c r="I302" s="95"/>
      <c r="J302" s="54"/>
      <c r="M302" s="53"/>
    </row>
    <row r="303" spans="1:13" ht="28.5" customHeight="1">
      <c r="A303" s="93">
        <v>12</v>
      </c>
      <c r="B303" s="89" t="s">
        <v>484</v>
      </c>
      <c r="C303" s="89" t="s">
        <v>779</v>
      </c>
      <c r="D303" s="103">
        <v>0.01</v>
      </c>
      <c r="E303" s="89" t="s">
        <v>1083</v>
      </c>
      <c r="F303" s="89" t="s">
        <v>870</v>
      </c>
      <c r="G303" s="89" t="s">
        <v>485</v>
      </c>
      <c r="H303" s="94"/>
      <c r="I303" s="95"/>
      <c r="J303" s="54"/>
      <c r="M303" s="53"/>
    </row>
    <row r="304" spans="1:13" ht="38.25" customHeight="1">
      <c r="A304" s="93">
        <v>13</v>
      </c>
      <c r="B304" s="89" t="s">
        <v>486</v>
      </c>
      <c r="C304" s="89" t="s">
        <v>779</v>
      </c>
      <c r="D304" s="103">
        <v>4.3</v>
      </c>
      <c r="E304" s="89" t="s">
        <v>1084</v>
      </c>
      <c r="F304" s="89" t="s">
        <v>753</v>
      </c>
      <c r="G304" s="111" t="s">
        <v>224</v>
      </c>
      <c r="H304" s="94"/>
      <c r="I304" s="118"/>
      <c r="J304" s="59"/>
      <c r="M304" s="53"/>
    </row>
    <row r="305" spans="1:13" ht="36" customHeight="1">
      <c r="A305" s="93">
        <v>14</v>
      </c>
      <c r="B305" s="89" t="s">
        <v>487</v>
      </c>
      <c r="C305" s="89" t="s">
        <v>779</v>
      </c>
      <c r="D305" s="103">
        <v>6.7</v>
      </c>
      <c r="E305" s="89" t="s">
        <v>1085</v>
      </c>
      <c r="F305" s="89" t="s">
        <v>753</v>
      </c>
      <c r="G305" s="89" t="s">
        <v>479</v>
      </c>
      <c r="H305" s="94"/>
      <c r="I305" s="101"/>
      <c r="J305" s="55"/>
      <c r="M305" s="53"/>
    </row>
    <row r="306" spans="1:13" ht="29.25" customHeight="1">
      <c r="A306" s="93">
        <v>15</v>
      </c>
      <c r="B306" s="89" t="s">
        <v>488</v>
      </c>
      <c r="C306" s="89" t="s">
        <v>779</v>
      </c>
      <c r="D306" s="103">
        <v>0.9</v>
      </c>
      <c r="E306" s="89" t="s">
        <v>1086</v>
      </c>
      <c r="F306" s="89" t="s">
        <v>745</v>
      </c>
      <c r="G306" s="89" t="s">
        <v>232</v>
      </c>
      <c r="H306" s="94"/>
      <c r="I306" s="95"/>
      <c r="J306" s="54"/>
      <c r="M306" s="53"/>
    </row>
    <row r="307" spans="1:13" ht="29.25" customHeight="1">
      <c r="A307" s="93">
        <v>16</v>
      </c>
      <c r="B307" s="89" t="s">
        <v>229</v>
      </c>
      <c r="C307" s="89" t="s">
        <v>779</v>
      </c>
      <c r="D307" s="103">
        <v>15</v>
      </c>
      <c r="E307" s="89" t="s">
        <v>1087</v>
      </c>
      <c r="F307" s="89" t="s">
        <v>753</v>
      </c>
      <c r="G307" s="89" t="s">
        <v>805</v>
      </c>
      <c r="H307" s="94"/>
      <c r="I307" s="101"/>
      <c r="J307" s="55"/>
      <c r="M307" s="53"/>
    </row>
    <row r="308" spans="1:13" ht="36.75" customHeight="1">
      <c r="A308" s="93">
        <v>17</v>
      </c>
      <c r="B308" s="89" t="s">
        <v>489</v>
      </c>
      <c r="C308" s="89" t="s">
        <v>779</v>
      </c>
      <c r="D308" s="103">
        <v>6.6</v>
      </c>
      <c r="E308" s="89" t="s">
        <v>1088</v>
      </c>
      <c r="F308" s="89" t="s">
        <v>753</v>
      </c>
      <c r="G308" s="89" t="s">
        <v>805</v>
      </c>
      <c r="H308" s="94"/>
      <c r="I308" s="101"/>
      <c r="J308" s="55"/>
      <c r="M308" s="53"/>
    </row>
    <row r="309" spans="1:13" ht="33.75" customHeight="1">
      <c r="A309" s="93">
        <v>18</v>
      </c>
      <c r="B309" s="89" t="s">
        <v>490</v>
      </c>
      <c r="C309" s="89" t="s">
        <v>779</v>
      </c>
      <c r="D309" s="103">
        <v>0.01</v>
      </c>
      <c r="E309" s="89" t="s">
        <v>1089</v>
      </c>
      <c r="F309" s="89" t="s">
        <v>753</v>
      </c>
      <c r="G309" s="89" t="s">
        <v>805</v>
      </c>
      <c r="H309" s="94"/>
      <c r="I309" s="101"/>
      <c r="J309" s="55"/>
      <c r="M309" s="53"/>
    </row>
    <row r="310" spans="1:13" ht="30" customHeight="1">
      <c r="A310" s="93">
        <v>19</v>
      </c>
      <c r="B310" s="89" t="s">
        <v>491</v>
      </c>
      <c r="C310" s="89" t="s">
        <v>779</v>
      </c>
      <c r="D310" s="103">
        <v>17</v>
      </c>
      <c r="E310" s="89" t="s">
        <v>1090</v>
      </c>
      <c r="F310" s="89" t="s">
        <v>753</v>
      </c>
      <c r="G310" s="89" t="s">
        <v>805</v>
      </c>
      <c r="H310" s="94"/>
      <c r="I310" s="101"/>
      <c r="J310" s="55"/>
      <c r="M310" s="53"/>
    </row>
    <row r="311" spans="1:13" ht="32.25" customHeight="1">
      <c r="A311" s="93">
        <v>20</v>
      </c>
      <c r="B311" s="89" t="s">
        <v>492</v>
      </c>
      <c r="C311" s="89" t="s">
        <v>779</v>
      </c>
      <c r="D311" s="103">
        <v>3.3</v>
      </c>
      <c r="E311" s="89" t="s">
        <v>1091</v>
      </c>
      <c r="F311" s="89" t="s">
        <v>753</v>
      </c>
      <c r="G311" s="89" t="s">
        <v>805</v>
      </c>
      <c r="H311" s="94"/>
      <c r="I311" s="101"/>
      <c r="J311" s="55"/>
      <c r="M311" s="53"/>
    </row>
    <row r="312" spans="1:13" ht="34.5" customHeight="1">
      <c r="A312" s="93">
        <v>21</v>
      </c>
      <c r="B312" s="89" t="s">
        <v>493</v>
      </c>
      <c r="C312" s="89" t="s">
        <v>779</v>
      </c>
      <c r="D312" s="103">
        <v>8.3000000000000007</v>
      </c>
      <c r="E312" s="89" t="s">
        <v>1092</v>
      </c>
      <c r="F312" s="89" t="s">
        <v>753</v>
      </c>
      <c r="G312" s="89" t="s">
        <v>805</v>
      </c>
      <c r="H312" s="94"/>
      <c r="I312" s="101"/>
      <c r="J312" s="55"/>
      <c r="M312" s="53"/>
    </row>
    <row r="313" spans="1:13" ht="30.75" customHeight="1">
      <c r="A313" s="93">
        <v>22</v>
      </c>
      <c r="B313" s="89" t="s">
        <v>494</v>
      </c>
      <c r="C313" s="89" t="s">
        <v>779</v>
      </c>
      <c r="D313" s="103">
        <v>7.2</v>
      </c>
      <c r="E313" s="89" t="s">
        <v>1093</v>
      </c>
      <c r="F313" s="89" t="s">
        <v>753</v>
      </c>
      <c r="G313" s="89" t="s">
        <v>805</v>
      </c>
      <c r="H313" s="94"/>
      <c r="I313" s="101"/>
      <c r="J313" s="55"/>
      <c r="M313" s="53"/>
    </row>
    <row r="314" spans="1:13" ht="28.5" customHeight="1">
      <c r="A314" s="93">
        <v>23</v>
      </c>
      <c r="B314" s="89" t="s">
        <v>495</v>
      </c>
      <c r="C314" s="89" t="s">
        <v>779</v>
      </c>
      <c r="D314" s="103">
        <v>5.9</v>
      </c>
      <c r="E314" s="89" t="s">
        <v>1094</v>
      </c>
      <c r="F314" s="89" t="s">
        <v>277</v>
      </c>
      <c r="G314" s="89" t="s">
        <v>805</v>
      </c>
      <c r="H314" s="94"/>
      <c r="I314" s="101"/>
      <c r="J314" s="55"/>
      <c r="M314" s="53"/>
    </row>
    <row r="315" spans="1:13" ht="30.75" customHeight="1">
      <c r="A315" s="93">
        <v>24</v>
      </c>
      <c r="B315" s="89" t="s">
        <v>496</v>
      </c>
      <c r="C315" s="89" t="s">
        <v>779</v>
      </c>
      <c r="D315" s="103">
        <v>0.01</v>
      </c>
      <c r="E315" s="89" t="s">
        <v>1095</v>
      </c>
      <c r="F315" s="89" t="s">
        <v>753</v>
      </c>
      <c r="G315" s="89" t="s">
        <v>805</v>
      </c>
      <c r="H315" s="94"/>
      <c r="I315" s="101"/>
      <c r="J315" s="55"/>
      <c r="M315" s="53"/>
    </row>
    <row r="316" spans="1:13" ht="28.5" customHeight="1">
      <c r="A316" s="93">
        <v>25</v>
      </c>
      <c r="B316" s="89" t="s">
        <v>497</v>
      </c>
      <c r="C316" s="89" t="s">
        <v>779</v>
      </c>
      <c r="D316" s="103">
        <v>0.5</v>
      </c>
      <c r="E316" s="89" t="s">
        <v>1096</v>
      </c>
      <c r="F316" s="89" t="s">
        <v>18</v>
      </c>
      <c r="G316" s="89" t="s">
        <v>805</v>
      </c>
      <c r="H316" s="94"/>
      <c r="I316" s="95"/>
      <c r="J316" s="54"/>
      <c r="M316" s="53"/>
    </row>
    <row r="317" spans="1:13" ht="30.75" customHeight="1">
      <c r="A317" s="93">
        <v>26</v>
      </c>
      <c r="B317" s="89" t="s">
        <v>228</v>
      </c>
      <c r="C317" s="89" t="s">
        <v>779</v>
      </c>
      <c r="D317" s="103">
        <v>0.5</v>
      </c>
      <c r="E317" s="89" t="s">
        <v>1097</v>
      </c>
      <c r="F317" s="89" t="s">
        <v>753</v>
      </c>
      <c r="G317" s="89" t="s">
        <v>805</v>
      </c>
      <c r="H317" s="94"/>
      <c r="I317" s="101"/>
      <c r="J317" s="55"/>
      <c r="M317" s="53"/>
    </row>
    <row r="318" spans="1:13" ht="28.5" customHeight="1">
      <c r="A318" s="93">
        <v>27</v>
      </c>
      <c r="B318" s="89" t="s">
        <v>498</v>
      </c>
      <c r="C318" s="89" t="s">
        <v>779</v>
      </c>
      <c r="D318" s="103">
        <v>3.2</v>
      </c>
      <c r="E318" s="89" t="s">
        <v>1098</v>
      </c>
      <c r="F318" s="89" t="s">
        <v>93</v>
      </c>
      <c r="G318" s="89" t="s">
        <v>131</v>
      </c>
      <c r="H318" s="94"/>
      <c r="I318" s="95"/>
      <c r="J318" s="54"/>
      <c r="M318" s="53"/>
    </row>
    <row r="319" spans="1:13" ht="17.25" customHeight="1">
      <c r="A319" s="93">
        <v>28</v>
      </c>
      <c r="B319" s="89" t="s">
        <v>499</v>
      </c>
      <c r="C319" s="89" t="s">
        <v>779</v>
      </c>
      <c r="D319" s="103">
        <v>0.02</v>
      </c>
      <c r="E319" s="89" t="s">
        <v>500</v>
      </c>
      <c r="F319" s="89" t="s">
        <v>501</v>
      </c>
      <c r="G319" s="89" t="s">
        <v>129</v>
      </c>
      <c r="H319" s="94"/>
      <c r="I319" s="95"/>
      <c r="J319" s="54"/>
      <c r="M319" s="53"/>
    </row>
    <row r="320" spans="1:13" ht="23.25" customHeight="1">
      <c r="A320" s="93">
        <v>29</v>
      </c>
      <c r="B320" s="89" t="s">
        <v>502</v>
      </c>
      <c r="C320" s="89" t="s">
        <v>779</v>
      </c>
      <c r="D320" s="103">
        <v>8</v>
      </c>
      <c r="E320" s="89" t="s">
        <v>503</v>
      </c>
      <c r="F320" s="89" t="s">
        <v>246</v>
      </c>
      <c r="G320" s="89" t="s">
        <v>616</v>
      </c>
      <c r="H320" s="94"/>
      <c r="I320" s="107"/>
      <c r="J320" s="14"/>
      <c r="M320" s="53"/>
    </row>
    <row r="321" spans="1:13" ht="19.5" customHeight="1">
      <c r="A321" s="93">
        <v>30</v>
      </c>
      <c r="B321" s="89" t="s">
        <v>504</v>
      </c>
      <c r="C321" s="89" t="s">
        <v>779</v>
      </c>
      <c r="D321" s="103">
        <v>6.7</v>
      </c>
      <c r="E321" s="89" t="s">
        <v>505</v>
      </c>
      <c r="F321" s="89" t="s">
        <v>246</v>
      </c>
      <c r="G321" s="89" t="s">
        <v>616</v>
      </c>
      <c r="H321" s="94"/>
      <c r="I321" s="107"/>
      <c r="J321" s="14"/>
      <c r="M321" s="53"/>
    </row>
    <row r="322" spans="1:13" ht="23.25" customHeight="1">
      <c r="A322" s="93">
        <v>31</v>
      </c>
      <c r="B322" s="89" t="s">
        <v>506</v>
      </c>
      <c r="C322" s="89" t="s">
        <v>779</v>
      </c>
      <c r="D322" s="103">
        <v>14.4</v>
      </c>
      <c r="E322" s="89" t="s">
        <v>507</v>
      </c>
      <c r="F322" s="89" t="s">
        <v>246</v>
      </c>
      <c r="G322" s="89" t="s">
        <v>66</v>
      </c>
      <c r="H322" s="94"/>
      <c r="I322" s="107"/>
      <c r="J322" s="14"/>
      <c r="M322" s="53"/>
    </row>
    <row r="323" spans="1:13" ht="36" customHeight="1">
      <c r="A323" s="93">
        <v>32</v>
      </c>
      <c r="B323" s="89" t="s">
        <v>508</v>
      </c>
      <c r="C323" s="89" t="s">
        <v>779</v>
      </c>
      <c r="D323" s="103">
        <v>1.2</v>
      </c>
      <c r="E323" s="89" t="s">
        <v>509</v>
      </c>
      <c r="F323" s="89" t="s">
        <v>246</v>
      </c>
      <c r="G323" s="89" t="s">
        <v>611</v>
      </c>
      <c r="H323" s="94"/>
      <c r="I323" s="107"/>
      <c r="J323" s="14"/>
      <c r="M323" s="53"/>
    </row>
    <row r="324" spans="1:13" ht="26.25" customHeight="1">
      <c r="A324" s="93">
        <v>33</v>
      </c>
      <c r="B324" s="89" t="s">
        <v>222</v>
      </c>
      <c r="C324" s="89" t="s">
        <v>779</v>
      </c>
      <c r="D324" s="103">
        <v>4.3</v>
      </c>
      <c r="E324" s="89" t="s">
        <v>510</v>
      </c>
      <c r="F324" s="89" t="s">
        <v>246</v>
      </c>
      <c r="G324" s="89" t="s">
        <v>611</v>
      </c>
      <c r="H324" s="94"/>
      <c r="I324" s="107"/>
      <c r="J324" s="14"/>
      <c r="M324" s="53"/>
    </row>
    <row r="325" spans="1:13" ht="27" customHeight="1">
      <c r="A325" s="93">
        <v>34</v>
      </c>
      <c r="B325" s="89" t="s">
        <v>615</v>
      </c>
      <c r="C325" s="89" t="s">
        <v>779</v>
      </c>
      <c r="D325" s="103">
        <v>2.5</v>
      </c>
      <c r="E325" s="89" t="s">
        <v>511</v>
      </c>
      <c r="F325" s="89" t="s">
        <v>246</v>
      </c>
      <c r="G325" s="89" t="s">
        <v>66</v>
      </c>
      <c r="H325" s="94"/>
      <c r="I325" s="107"/>
      <c r="J325" s="14"/>
      <c r="M325" s="53"/>
    </row>
    <row r="326" spans="1:13" ht="28.5" customHeight="1">
      <c r="A326" s="93">
        <v>35</v>
      </c>
      <c r="B326" s="89" t="s">
        <v>512</v>
      </c>
      <c r="C326" s="89" t="s">
        <v>779</v>
      </c>
      <c r="D326" s="103">
        <v>17</v>
      </c>
      <c r="E326" s="89" t="s">
        <v>513</v>
      </c>
      <c r="F326" s="89" t="s">
        <v>246</v>
      </c>
      <c r="G326" s="89" t="s">
        <v>219</v>
      </c>
      <c r="H326" s="94"/>
      <c r="I326" s="104"/>
      <c r="J326" s="57"/>
      <c r="M326" s="53"/>
    </row>
    <row r="327" spans="1:13" ht="32.25" customHeight="1">
      <c r="A327" s="93">
        <v>36</v>
      </c>
      <c r="B327" s="89" t="s">
        <v>514</v>
      </c>
      <c r="C327" s="89" t="s">
        <v>779</v>
      </c>
      <c r="D327" s="103">
        <v>6.2</v>
      </c>
      <c r="E327" s="89" t="s">
        <v>515</v>
      </c>
      <c r="F327" s="89" t="s">
        <v>246</v>
      </c>
      <c r="G327" s="89" t="s">
        <v>220</v>
      </c>
      <c r="H327" s="94"/>
      <c r="I327" s="104"/>
      <c r="J327" s="57"/>
      <c r="M327" s="53"/>
    </row>
    <row r="328" spans="1:13" ht="29.25" customHeight="1">
      <c r="A328" s="93">
        <v>37</v>
      </c>
      <c r="B328" s="89" t="s">
        <v>516</v>
      </c>
      <c r="C328" s="89" t="s">
        <v>779</v>
      </c>
      <c r="D328" s="103">
        <v>23</v>
      </c>
      <c r="E328" s="89" t="s">
        <v>517</v>
      </c>
      <c r="F328" s="89" t="s">
        <v>246</v>
      </c>
      <c r="G328" s="89" t="s">
        <v>220</v>
      </c>
      <c r="H328" s="94"/>
      <c r="I328" s="104"/>
      <c r="J328" s="57"/>
      <c r="M328" s="53"/>
    </row>
    <row r="329" spans="1:13" ht="32.25" customHeight="1">
      <c r="A329" s="93">
        <v>38</v>
      </c>
      <c r="B329" s="89" t="s">
        <v>518</v>
      </c>
      <c r="C329" s="89" t="s">
        <v>779</v>
      </c>
      <c r="D329" s="103">
        <v>4.5</v>
      </c>
      <c r="E329" s="89" t="s">
        <v>519</v>
      </c>
      <c r="F329" s="89" t="s">
        <v>246</v>
      </c>
      <c r="G329" s="89" t="s">
        <v>220</v>
      </c>
      <c r="H329" s="94"/>
      <c r="I329" s="104"/>
      <c r="J329" s="57"/>
      <c r="M329" s="53"/>
    </row>
    <row r="330" spans="1:13" ht="55.5" customHeight="1">
      <c r="A330" s="93">
        <v>39</v>
      </c>
      <c r="B330" s="89" t="s">
        <v>520</v>
      </c>
      <c r="C330" s="89" t="s">
        <v>779</v>
      </c>
      <c r="D330" s="112">
        <v>0.01</v>
      </c>
      <c r="E330" s="89" t="s">
        <v>1099</v>
      </c>
      <c r="F330" s="89" t="s">
        <v>521</v>
      </c>
      <c r="G330" s="89" t="s">
        <v>67</v>
      </c>
      <c r="H330" s="94"/>
      <c r="I330" s="95"/>
      <c r="J330" s="54"/>
      <c r="M330" s="53"/>
    </row>
    <row r="331" spans="1:13" ht="55.5" customHeight="1">
      <c r="A331" s="93">
        <v>40</v>
      </c>
      <c r="B331" s="89" t="s">
        <v>522</v>
      </c>
      <c r="C331" s="89" t="s">
        <v>779</v>
      </c>
      <c r="D331" s="112">
        <v>0.01</v>
      </c>
      <c r="E331" s="89" t="s">
        <v>1100</v>
      </c>
      <c r="F331" s="89" t="s">
        <v>521</v>
      </c>
      <c r="G331" s="89" t="s">
        <v>67</v>
      </c>
      <c r="H331" s="94"/>
      <c r="I331" s="95"/>
      <c r="J331" s="54"/>
      <c r="M331" s="53"/>
    </row>
    <row r="332" spans="1:13" ht="33.75" customHeight="1">
      <c r="A332" s="93">
        <v>41</v>
      </c>
      <c r="B332" s="89" t="s">
        <v>523</v>
      </c>
      <c r="C332" s="89" t="s">
        <v>779</v>
      </c>
      <c r="D332" s="112">
        <v>0.01</v>
      </c>
      <c r="E332" s="89" t="s">
        <v>1101</v>
      </c>
      <c r="F332" s="89" t="s">
        <v>521</v>
      </c>
      <c r="G332" s="89" t="s">
        <v>524</v>
      </c>
      <c r="H332" s="94"/>
      <c r="I332" s="95"/>
      <c r="J332" s="54"/>
      <c r="M332" s="53"/>
    </row>
    <row r="333" spans="1:13" ht="31.5" customHeight="1">
      <c r="A333" s="93">
        <v>42</v>
      </c>
      <c r="B333" s="89" t="s">
        <v>525</v>
      </c>
      <c r="C333" s="89" t="s">
        <v>779</v>
      </c>
      <c r="D333" s="112">
        <v>1.6</v>
      </c>
      <c r="E333" s="89" t="s">
        <v>1102</v>
      </c>
      <c r="F333" s="89" t="s">
        <v>521</v>
      </c>
      <c r="G333" s="89" t="s">
        <v>592</v>
      </c>
      <c r="H333" s="94"/>
      <c r="I333" s="95"/>
      <c r="J333" s="54"/>
      <c r="M333" s="53"/>
    </row>
    <row r="334" spans="1:13" ht="53.25" customHeight="1">
      <c r="A334" s="93">
        <v>43</v>
      </c>
      <c r="B334" s="89" t="s">
        <v>526</v>
      </c>
      <c r="C334" s="89" t="s">
        <v>779</v>
      </c>
      <c r="D334" s="112">
        <v>0.05</v>
      </c>
      <c r="E334" s="89" t="s">
        <v>594</v>
      </c>
      <c r="F334" s="89" t="s">
        <v>753</v>
      </c>
      <c r="G334" s="89" t="s">
        <v>67</v>
      </c>
      <c r="H334" s="94"/>
      <c r="I334" s="95"/>
      <c r="J334" s="54"/>
      <c r="M334" s="53"/>
    </row>
    <row r="335" spans="1:13" ht="22.5" customHeight="1">
      <c r="A335" s="93">
        <v>44</v>
      </c>
      <c r="B335" s="89" t="s">
        <v>527</v>
      </c>
      <c r="C335" s="89" t="s">
        <v>779</v>
      </c>
      <c r="D335" s="112">
        <v>5</v>
      </c>
      <c r="E335" s="89" t="s">
        <v>326</v>
      </c>
      <c r="F335" s="89" t="s">
        <v>327</v>
      </c>
      <c r="G335" s="89" t="s">
        <v>121</v>
      </c>
      <c r="H335" s="94"/>
      <c r="I335" s="95"/>
      <c r="J335" s="54"/>
      <c r="M335" s="53"/>
    </row>
    <row r="336" spans="1:13" ht="24.75" customHeight="1">
      <c r="A336" s="93">
        <v>45</v>
      </c>
      <c r="B336" s="89" t="s">
        <v>528</v>
      </c>
      <c r="C336" s="89" t="s">
        <v>779</v>
      </c>
      <c r="D336" s="112">
        <v>1</v>
      </c>
      <c r="E336" s="89" t="s">
        <v>326</v>
      </c>
      <c r="F336" s="89" t="s">
        <v>327</v>
      </c>
      <c r="G336" s="89" t="s">
        <v>121</v>
      </c>
      <c r="H336" s="94"/>
      <c r="I336" s="95"/>
      <c r="J336" s="54"/>
      <c r="M336" s="53"/>
    </row>
    <row r="337" spans="1:13" ht="27.75" customHeight="1">
      <c r="A337" s="93">
        <v>46</v>
      </c>
      <c r="B337" s="89" t="s">
        <v>529</v>
      </c>
      <c r="C337" s="89" t="s">
        <v>779</v>
      </c>
      <c r="D337" s="112">
        <v>0.01</v>
      </c>
      <c r="E337" s="89" t="s">
        <v>326</v>
      </c>
      <c r="F337" s="89" t="s">
        <v>327</v>
      </c>
      <c r="G337" s="89" t="s">
        <v>596</v>
      </c>
      <c r="H337" s="94"/>
      <c r="I337" s="95"/>
      <c r="J337" s="54"/>
      <c r="M337" s="53"/>
    </row>
    <row r="338" spans="1:13" ht="30" customHeight="1">
      <c r="A338" s="93">
        <v>47</v>
      </c>
      <c r="B338" s="89" t="s">
        <v>530</v>
      </c>
      <c r="C338" s="89" t="s">
        <v>779</v>
      </c>
      <c r="D338" s="112">
        <v>0.1</v>
      </c>
      <c r="E338" s="89" t="s">
        <v>1103</v>
      </c>
      <c r="F338" s="89" t="s">
        <v>531</v>
      </c>
      <c r="G338" s="89" t="s">
        <v>203</v>
      </c>
      <c r="H338" s="94"/>
      <c r="I338" s="95"/>
      <c r="J338" s="54"/>
      <c r="M338" s="53"/>
    </row>
    <row r="339" spans="1:13" ht="29.25" customHeight="1">
      <c r="A339" s="93">
        <v>48</v>
      </c>
      <c r="B339" s="89" t="s">
        <v>532</v>
      </c>
      <c r="C339" s="89" t="s">
        <v>779</v>
      </c>
      <c r="D339" s="112">
        <v>0.5</v>
      </c>
      <c r="E339" s="89" t="s">
        <v>1104</v>
      </c>
      <c r="F339" s="89" t="s">
        <v>531</v>
      </c>
      <c r="G339" s="89" t="s">
        <v>203</v>
      </c>
      <c r="H339" s="94"/>
      <c r="I339" s="95"/>
      <c r="J339" s="54"/>
      <c r="M339" s="53"/>
    </row>
    <row r="340" spans="1:13" ht="58.5" customHeight="1">
      <c r="A340" s="93">
        <v>49</v>
      </c>
      <c r="B340" s="89" t="s">
        <v>533</v>
      </c>
      <c r="C340" s="89" t="s">
        <v>779</v>
      </c>
      <c r="D340" s="112">
        <v>0.2</v>
      </c>
      <c r="E340" s="89" t="s">
        <v>1105</v>
      </c>
      <c r="F340" s="89" t="s">
        <v>386</v>
      </c>
      <c r="G340" s="89" t="s">
        <v>67</v>
      </c>
      <c r="H340" s="94"/>
      <c r="I340" s="95"/>
      <c r="J340" s="54"/>
      <c r="M340" s="53"/>
    </row>
    <row r="341" spans="1:13" ht="56.25" customHeight="1">
      <c r="A341" s="93">
        <v>50</v>
      </c>
      <c r="B341" s="89" t="s">
        <v>534</v>
      </c>
      <c r="C341" s="89" t="s">
        <v>779</v>
      </c>
      <c r="D341" s="112">
        <v>0.3</v>
      </c>
      <c r="E341" s="89" t="s">
        <v>1107</v>
      </c>
      <c r="F341" s="89" t="s">
        <v>386</v>
      </c>
      <c r="G341" s="89" t="s">
        <v>67</v>
      </c>
      <c r="H341" s="94"/>
      <c r="I341" s="95"/>
      <c r="J341" s="54"/>
      <c r="M341" s="53"/>
    </row>
    <row r="342" spans="1:13" ht="59.25" customHeight="1">
      <c r="A342" s="93">
        <v>51</v>
      </c>
      <c r="B342" s="89" t="s">
        <v>535</v>
      </c>
      <c r="C342" s="89" t="s">
        <v>779</v>
      </c>
      <c r="D342" s="112">
        <v>5</v>
      </c>
      <c r="E342" s="89" t="s">
        <v>1106</v>
      </c>
      <c r="F342" s="89" t="s">
        <v>386</v>
      </c>
      <c r="G342" s="89" t="s">
        <v>67</v>
      </c>
      <c r="H342" s="94"/>
      <c r="I342" s="95"/>
      <c r="J342" s="54"/>
      <c r="M342" s="53"/>
    </row>
    <row r="343" spans="1:13" ht="61.5" customHeight="1">
      <c r="A343" s="93">
        <v>52</v>
      </c>
      <c r="B343" s="89" t="s">
        <v>487</v>
      </c>
      <c r="C343" s="89" t="s">
        <v>779</v>
      </c>
      <c r="D343" s="112">
        <v>1.5</v>
      </c>
      <c r="E343" s="89" t="s">
        <v>1108</v>
      </c>
      <c r="F343" s="89" t="s">
        <v>386</v>
      </c>
      <c r="G343" s="89" t="s">
        <v>67</v>
      </c>
      <c r="H343" s="94"/>
      <c r="I343" s="95"/>
      <c r="J343" s="54"/>
      <c r="M343" s="53"/>
    </row>
    <row r="344" spans="1:13" ht="39.75" customHeight="1">
      <c r="A344" s="93">
        <v>53</v>
      </c>
      <c r="B344" s="89" t="s">
        <v>536</v>
      </c>
      <c r="C344" s="89" t="s">
        <v>779</v>
      </c>
      <c r="D344" s="112">
        <v>0.2</v>
      </c>
      <c r="E344" s="89" t="s">
        <v>1109</v>
      </c>
      <c r="F344" s="89" t="s">
        <v>250</v>
      </c>
      <c r="G344" s="89" t="s">
        <v>224</v>
      </c>
      <c r="H344" s="94"/>
      <c r="I344" s="95"/>
      <c r="J344" s="54"/>
      <c r="M344" s="53"/>
    </row>
    <row r="345" spans="1:13" ht="34.5" customHeight="1">
      <c r="A345" s="93">
        <v>54</v>
      </c>
      <c r="B345" s="89" t="s">
        <v>537</v>
      </c>
      <c r="C345" s="89" t="s">
        <v>779</v>
      </c>
      <c r="D345" s="112">
        <v>0.01</v>
      </c>
      <c r="E345" s="89" t="s">
        <v>1110</v>
      </c>
      <c r="F345" s="89" t="s">
        <v>538</v>
      </c>
      <c r="G345" s="89" t="s">
        <v>88</v>
      </c>
      <c r="H345" s="94"/>
      <c r="I345" s="95"/>
      <c r="J345" s="54"/>
      <c r="M345" s="53"/>
    </row>
    <row r="346" spans="1:13" ht="30" customHeight="1">
      <c r="A346" s="93">
        <v>55</v>
      </c>
      <c r="B346" s="89" t="s">
        <v>539</v>
      </c>
      <c r="C346" s="89" t="s">
        <v>779</v>
      </c>
      <c r="D346" s="112">
        <v>6</v>
      </c>
      <c r="E346" s="89" t="s">
        <v>1111</v>
      </c>
      <c r="F346" s="89" t="s">
        <v>250</v>
      </c>
      <c r="G346" s="89" t="s">
        <v>798</v>
      </c>
      <c r="H346" s="94"/>
      <c r="I346" s="95"/>
      <c r="J346" s="54"/>
      <c r="M346" s="53"/>
    </row>
    <row r="347" spans="1:13" ht="27" customHeight="1">
      <c r="A347" s="93">
        <v>56</v>
      </c>
      <c r="B347" s="89" t="s">
        <v>540</v>
      </c>
      <c r="C347" s="89" t="s">
        <v>779</v>
      </c>
      <c r="D347" s="112">
        <v>5.6</v>
      </c>
      <c r="E347" s="89" t="s">
        <v>1112</v>
      </c>
      <c r="F347" s="89" t="s">
        <v>250</v>
      </c>
      <c r="G347" s="89" t="s">
        <v>798</v>
      </c>
      <c r="H347" s="94"/>
      <c r="I347" s="95"/>
      <c r="J347" s="54"/>
      <c r="M347" s="53"/>
    </row>
    <row r="348" spans="1:13" ht="30" customHeight="1">
      <c r="A348" s="93">
        <v>57</v>
      </c>
      <c r="B348" s="89" t="s">
        <v>541</v>
      </c>
      <c r="C348" s="89" t="s">
        <v>779</v>
      </c>
      <c r="D348" s="112">
        <v>12</v>
      </c>
      <c r="E348" s="89" t="s">
        <v>1113</v>
      </c>
      <c r="F348" s="89" t="s">
        <v>250</v>
      </c>
      <c r="G348" s="89" t="s">
        <v>798</v>
      </c>
      <c r="H348" s="94"/>
      <c r="I348" s="95"/>
      <c r="J348" s="54"/>
      <c r="M348" s="53"/>
    </row>
    <row r="349" spans="1:13" ht="35.25" customHeight="1">
      <c r="A349" s="93">
        <v>58</v>
      </c>
      <c r="B349" s="89" t="s">
        <v>542</v>
      </c>
      <c r="C349" s="89" t="s">
        <v>779</v>
      </c>
      <c r="D349" s="112">
        <v>8.9</v>
      </c>
      <c r="E349" s="89" t="s">
        <v>1114</v>
      </c>
      <c r="F349" s="89" t="s">
        <v>538</v>
      </c>
      <c r="G349" s="89" t="s">
        <v>798</v>
      </c>
      <c r="H349" s="94"/>
      <c r="I349" s="95"/>
      <c r="J349" s="54"/>
      <c r="M349" s="53"/>
    </row>
    <row r="350" spans="1:13" ht="34.5" customHeight="1">
      <c r="A350" s="93">
        <v>59</v>
      </c>
      <c r="B350" s="89" t="s">
        <v>543</v>
      </c>
      <c r="C350" s="89" t="s">
        <v>779</v>
      </c>
      <c r="D350" s="112">
        <v>9.1999999999999993</v>
      </c>
      <c r="E350" s="89" t="s">
        <v>1115</v>
      </c>
      <c r="F350" s="89" t="s">
        <v>538</v>
      </c>
      <c r="G350" s="89" t="s">
        <v>798</v>
      </c>
      <c r="H350" s="94"/>
      <c r="I350" s="95"/>
      <c r="J350" s="54"/>
      <c r="M350" s="53"/>
    </row>
    <row r="351" spans="1:13" ht="27.75" customHeight="1">
      <c r="A351" s="93">
        <v>60</v>
      </c>
      <c r="B351" s="89" t="s">
        <v>544</v>
      </c>
      <c r="C351" s="89" t="s">
        <v>779</v>
      </c>
      <c r="D351" s="112">
        <v>5.9</v>
      </c>
      <c r="E351" s="89" t="s">
        <v>1116</v>
      </c>
      <c r="F351" s="89" t="s">
        <v>545</v>
      </c>
      <c r="G351" s="89" t="s">
        <v>609</v>
      </c>
      <c r="H351" s="94"/>
      <c r="I351" s="95"/>
      <c r="J351" s="54"/>
      <c r="M351" s="53"/>
    </row>
    <row r="352" spans="1:13" ht="28.5" customHeight="1">
      <c r="A352" s="93">
        <v>61</v>
      </c>
      <c r="B352" s="89" t="s">
        <v>546</v>
      </c>
      <c r="C352" s="89" t="s">
        <v>779</v>
      </c>
      <c r="D352" s="112">
        <v>2.6</v>
      </c>
      <c r="E352" s="89" t="s">
        <v>1117</v>
      </c>
      <c r="F352" s="89" t="s">
        <v>547</v>
      </c>
      <c r="G352" s="89" t="s">
        <v>203</v>
      </c>
      <c r="H352" s="94"/>
      <c r="I352" s="95"/>
      <c r="J352" s="54"/>
      <c r="M352" s="53"/>
    </row>
    <row r="353" spans="1:13" ht="20.25" customHeight="1">
      <c r="A353" s="93">
        <v>62</v>
      </c>
      <c r="B353" s="89" t="s">
        <v>548</v>
      </c>
      <c r="C353" s="89" t="s">
        <v>779</v>
      </c>
      <c r="D353" s="112">
        <v>24.9</v>
      </c>
      <c r="E353" s="89" t="s">
        <v>565</v>
      </c>
      <c r="F353" s="89" t="s">
        <v>736</v>
      </c>
      <c r="G353" s="89" t="s">
        <v>121</v>
      </c>
      <c r="H353" s="94"/>
      <c r="I353" s="95"/>
      <c r="J353" s="54"/>
      <c r="M353" s="53"/>
    </row>
    <row r="354" spans="1:13" ht="56.25" customHeight="1">
      <c r="A354" s="93">
        <v>63</v>
      </c>
      <c r="B354" s="89" t="s">
        <v>549</v>
      </c>
      <c r="C354" s="89" t="s">
        <v>779</v>
      </c>
      <c r="D354" s="112">
        <v>0.01</v>
      </c>
      <c r="E354" s="89" t="s">
        <v>1118</v>
      </c>
      <c r="F354" s="89" t="s">
        <v>136</v>
      </c>
      <c r="G354" s="89" t="s">
        <v>67</v>
      </c>
      <c r="H354" s="94"/>
      <c r="I354" s="95"/>
      <c r="J354" s="54"/>
      <c r="M354" s="53"/>
    </row>
    <row r="355" spans="1:13" ht="57.75" customHeight="1">
      <c r="A355" s="93">
        <v>64</v>
      </c>
      <c r="B355" s="89" t="s">
        <v>550</v>
      </c>
      <c r="C355" s="89" t="s">
        <v>779</v>
      </c>
      <c r="D355" s="112">
        <v>0.01</v>
      </c>
      <c r="E355" s="89" t="s">
        <v>1119</v>
      </c>
      <c r="F355" s="89" t="s">
        <v>747</v>
      </c>
      <c r="G355" s="89" t="s">
        <v>67</v>
      </c>
      <c r="H355" s="94"/>
      <c r="I355" s="95"/>
      <c r="J355" s="54"/>
      <c r="M355" s="53"/>
    </row>
    <row r="356" spans="1:13" ht="57" customHeight="1">
      <c r="A356" s="93">
        <v>65</v>
      </c>
      <c r="B356" s="89" t="s">
        <v>551</v>
      </c>
      <c r="C356" s="89" t="s">
        <v>779</v>
      </c>
      <c r="D356" s="112">
        <v>0.01</v>
      </c>
      <c r="E356" s="89" t="s">
        <v>567</v>
      </c>
      <c r="F356" s="89" t="s">
        <v>747</v>
      </c>
      <c r="G356" s="89" t="s">
        <v>67</v>
      </c>
      <c r="H356" s="94"/>
      <c r="I356" s="95"/>
      <c r="J356" s="54"/>
      <c r="M356" s="53"/>
    </row>
    <row r="357" spans="1:13" ht="39" customHeight="1">
      <c r="A357" s="93">
        <v>66</v>
      </c>
      <c r="B357" s="89" t="s">
        <v>552</v>
      </c>
      <c r="C357" s="89" t="s">
        <v>779</v>
      </c>
      <c r="D357" s="112">
        <v>2.4</v>
      </c>
      <c r="E357" s="89" t="s">
        <v>1120</v>
      </c>
      <c r="F357" s="89" t="s">
        <v>136</v>
      </c>
      <c r="G357" s="89" t="s">
        <v>796</v>
      </c>
      <c r="H357" s="94"/>
      <c r="I357" s="95"/>
      <c r="J357" s="54"/>
      <c r="M357" s="53"/>
    </row>
    <row r="358" spans="1:13" ht="30.75" customHeight="1">
      <c r="A358" s="93">
        <v>67</v>
      </c>
      <c r="B358" s="89" t="s">
        <v>553</v>
      </c>
      <c r="C358" s="89" t="s">
        <v>779</v>
      </c>
      <c r="D358" s="112">
        <v>4.3</v>
      </c>
      <c r="E358" s="89" t="s">
        <v>1121</v>
      </c>
      <c r="F358" s="89" t="s">
        <v>747</v>
      </c>
      <c r="G358" s="89" t="s">
        <v>185</v>
      </c>
      <c r="H358" s="94"/>
      <c r="I358" s="95"/>
      <c r="J358" s="54"/>
      <c r="M358" s="53"/>
    </row>
    <row r="359" spans="1:13" ht="39" customHeight="1">
      <c r="A359" s="93">
        <v>68</v>
      </c>
      <c r="B359" s="89" t="s">
        <v>554</v>
      </c>
      <c r="C359" s="89" t="s">
        <v>779</v>
      </c>
      <c r="D359" s="103">
        <v>0.2</v>
      </c>
      <c r="E359" s="89" t="s">
        <v>1123</v>
      </c>
      <c r="F359" s="89" t="s">
        <v>837</v>
      </c>
      <c r="G359" s="89" t="s">
        <v>387</v>
      </c>
      <c r="H359" s="94"/>
      <c r="I359" s="95"/>
      <c r="J359" s="54"/>
      <c r="M359" s="53"/>
    </row>
    <row r="360" spans="1:13" ht="30" customHeight="1">
      <c r="A360" s="93">
        <v>69</v>
      </c>
      <c r="B360" s="89" t="s">
        <v>555</v>
      </c>
      <c r="C360" s="89" t="s">
        <v>779</v>
      </c>
      <c r="D360" s="103">
        <v>0.01</v>
      </c>
      <c r="E360" s="89" t="s">
        <v>1124</v>
      </c>
      <c r="F360" s="89" t="s">
        <v>871</v>
      </c>
      <c r="G360" s="89" t="s">
        <v>471</v>
      </c>
      <c r="H360" s="94"/>
      <c r="I360" s="95"/>
      <c r="J360" s="54"/>
      <c r="M360" s="53"/>
    </row>
    <row r="361" spans="1:13" ht="31.5" customHeight="1">
      <c r="A361" s="93">
        <v>70</v>
      </c>
      <c r="B361" s="89" t="s">
        <v>556</v>
      </c>
      <c r="C361" s="89" t="s">
        <v>779</v>
      </c>
      <c r="D361" s="103">
        <v>2.1</v>
      </c>
      <c r="E361" s="89" t="s">
        <v>1122</v>
      </c>
      <c r="F361" s="89" t="s">
        <v>773</v>
      </c>
      <c r="G361" s="89" t="s">
        <v>185</v>
      </c>
      <c r="H361" s="94"/>
      <c r="I361" s="95"/>
      <c r="J361" s="54"/>
      <c r="M361" s="53"/>
    </row>
    <row r="362" spans="1:13" ht="30.75" customHeight="1">
      <c r="A362" s="93">
        <v>71</v>
      </c>
      <c r="B362" s="89" t="s">
        <v>474</v>
      </c>
      <c r="C362" s="89" t="s">
        <v>779</v>
      </c>
      <c r="D362" s="103">
        <v>0.01</v>
      </c>
      <c r="E362" s="89" t="s">
        <v>1125</v>
      </c>
      <c r="F362" s="89" t="s">
        <v>773</v>
      </c>
      <c r="G362" s="89" t="s">
        <v>796</v>
      </c>
      <c r="H362" s="94"/>
      <c r="I362" s="95"/>
      <c r="J362" s="54"/>
      <c r="M362" s="53"/>
    </row>
    <row r="363" spans="1:13" ht="30.75" customHeight="1">
      <c r="A363" s="93">
        <v>72</v>
      </c>
      <c r="B363" s="89" t="s">
        <v>557</v>
      </c>
      <c r="C363" s="89" t="s">
        <v>779</v>
      </c>
      <c r="D363" s="103">
        <v>4.3</v>
      </c>
      <c r="E363" s="89" t="s">
        <v>1126</v>
      </c>
      <c r="F363" s="89" t="s">
        <v>193</v>
      </c>
      <c r="G363" s="89" t="s">
        <v>805</v>
      </c>
      <c r="H363" s="94"/>
      <c r="I363" s="95"/>
      <c r="J363" s="54"/>
      <c r="M363" s="53"/>
    </row>
    <row r="364" spans="1:13" ht="30.75" customHeight="1">
      <c r="A364" s="93">
        <v>73</v>
      </c>
      <c r="B364" s="89" t="s">
        <v>537</v>
      </c>
      <c r="C364" s="89" t="s">
        <v>779</v>
      </c>
      <c r="D364" s="103">
        <v>0.1</v>
      </c>
      <c r="E364" s="89" t="s">
        <v>1127</v>
      </c>
      <c r="F364" s="89" t="s">
        <v>193</v>
      </c>
      <c r="G364" s="89" t="s">
        <v>104</v>
      </c>
      <c r="H364" s="94"/>
      <c r="I364" s="95"/>
      <c r="J364" s="54"/>
      <c r="M364" s="53"/>
    </row>
    <row r="365" spans="1:13" ht="33" customHeight="1">
      <c r="A365" s="93">
        <v>74</v>
      </c>
      <c r="B365" s="89" t="s">
        <v>103</v>
      </c>
      <c r="C365" s="89" t="s">
        <v>779</v>
      </c>
      <c r="D365" s="103">
        <v>0.01</v>
      </c>
      <c r="E365" s="89" t="s">
        <v>1128</v>
      </c>
      <c r="F365" s="89" t="s">
        <v>193</v>
      </c>
      <c r="G365" s="89" t="s">
        <v>104</v>
      </c>
      <c r="H365" s="94"/>
      <c r="I365" s="95"/>
      <c r="J365" s="54"/>
      <c r="M365" s="53"/>
    </row>
    <row r="366" spans="1:13" ht="35.25" customHeight="1">
      <c r="A366" s="93">
        <v>75</v>
      </c>
      <c r="B366" s="89" t="s">
        <v>558</v>
      </c>
      <c r="C366" s="89" t="s">
        <v>779</v>
      </c>
      <c r="D366" s="103">
        <v>0.01</v>
      </c>
      <c r="E366" s="89" t="s">
        <v>1129</v>
      </c>
      <c r="F366" s="89" t="s">
        <v>559</v>
      </c>
      <c r="G366" s="89" t="s">
        <v>560</v>
      </c>
      <c r="H366" s="94"/>
      <c r="I366" s="95"/>
      <c r="J366" s="54"/>
      <c r="M366" s="53"/>
    </row>
    <row r="367" spans="1:13" ht="30.75" customHeight="1">
      <c r="A367" s="93">
        <v>76</v>
      </c>
      <c r="B367" s="89" t="s">
        <v>561</v>
      </c>
      <c r="C367" s="89" t="s">
        <v>779</v>
      </c>
      <c r="D367" s="103">
        <v>0.01</v>
      </c>
      <c r="E367" s="89" t="s">
        <v>1130</v>
      </c>
      <c r="F367" s="89" t="s">
        <v>872</v>
      </c>
      <c r="G367" s="89" t="s">
        <v>562</v>
      </c>
      <c r="H367" s="94"/>
      <c r="I367" s="95"/>
      <c r="J367" s="54"/>
      <c r="M367" s="53"/>
    </row>
    <row r="368" spans="1:13" ht="28.5" customHeight="1">
      <c r="A368" s="93">
        <v>77</v>
      </c>
      <c r="B368" s="89" t="s">
        <v>563</v>
      </c>
      <c r="C368" s="89" t="s">
        <v>779</v>
      </c>
      <c r="D368" s="103">
        <v>0.01</v>
      </c>
      <c r="E368" s="89" t="s">
        <v>1131</v>
      </c>
      <c r="F368" s="89" t="s">
        <v>837</v>
      </c>
      <c r="G368" s="89" t="s">
        <v>562</v>
      </c>
      <c r="H368" s="94"/>
      <c r="I368" s="95"/>
      <c r="J368" s="54"/>
      <c r="M368" s="53"/>
    </row>
    <row r="369" spans="1:13" ht="30" customHeight="1">
      <c r="A369" s="93">
        <v>78</v>
      </c>
      <c r="B369" s="89" t="s">
        <v>564</v>
      </c>
      <c r="C369" s="89" t="s">
        <v>779</v>
      </c>
      <c r="D369" s="103">
        <v>2.1</v>
      </c>
      <c r="E369" s="89" t="s">
        <v>1132</v>
      </c>
      <c r="F369" s="89" t="s">
        <v>193</v>
      </c>
      <c r="G369" s="89" t="s">
        <v>102</v>
      </c>
      <c r="H369" s="94"/>
      <c r="I369" s="95"/>
      <c r="J369" s="54"/>
      <c r="M369" s="53"/>
    </row>
    <row r="370" spans="1:13" ht="27" customHeight="1">
      <c r="A370" s="93">
        <v>79</v>
      </c>
      <c r="B370" s="89" t="s">
        <v>1</v>
      </c>
      <c r="C370" s="89" t="s">
        <v>779</v>
      </c>
      <c r="D370" s="103">
        <v>0.4</v>
      </c>
      <c r="E370" s="89" t="s">
        <v>1133</v>
      </c>
      <c r="F370" s="89" t="s">
        <v>193</v>
      </c>
      <c r="G370" s="89" t="s">
        <v>102</v>
      </c>
      <c r="H370" s="94"/>
      <c r="I370" s="95"/>
      <c r="J370" s="54"/>
      <c r="M370" s="53"/>
    </row>
    <row r="371" spans="1:13" ht="26.25" customHeight="1">
      <c r="A371" s="93">
        <v>80</v>
      </c>
      <c r="B371" s="89" t="s">
        <v>2</v>
      </c>
      <c r="C371" s="89" t="s">
        <v>779</v>
      </c>
      <c r="D371" s="103">
        <v>0.2</v>
      </c>
      <c r="E371" s="89" t="s">
        <v>1134</v>
      </c>
      <c r="F371" s="89" t="s">
        <v>193</v>
      </c>
      <c r="G371" s="89" t="s">
        <v>805</v>
      </c>
      <c r="H371" s="94"/>
      <c r="I371" s="95"/>
      <c r="J371" s="54"/>
      <c r="M371" s="53"/>
    </row>
    <row r="372" spans="1:13" ht="31.5" customHeight="1">
      <c r="A372" s="93">
        <v>81</v>
      </c>
      <c r="B372" s="89" t="s">
        <v>3</v>
      </c>
      <c r="C372" s="89" t="s">
        <v>779</v>
      </c>
      <c r="D372" s="103">
        <v>2.1</v>
      </c>
      <c r="E372" s="89" t="s">
        <v>1135</v>
      </c>
      <c r="F372" s="89" t="s">
        <v>193</v>
      </c>
      <c r="G372" s="89" t="s">
        <v>805</v>
      </c>
      <c r="H372" s="94"/>
      <c r="I372" s="95"/>
      <c r="J372" s="54"/>
      <c r="M372" s="53"/>
    </row>
    <row r="373" spans="1:13" ht="51" customHeight="1">
      <c r="A373" s="93">
        <v>82</v>
      </c>
      <c r="B373" s="89" t="s">
        <v>4</v>
      </c>
      <c r="C373" s="89" t="s">
        <v>779</v>
      </c>
      <c r="D373" s="103">
        <v>0.01</v>
      </c>
      <c r="E373" s="89" t="s">
        <v>1136</v>
      </c>
      <c r="F373" s="89" t="s">
        <v>847</v>
      </c>
      <c r="G373" s="89" t="s">
        <v>67</v>
      </c>
      <c r="H373" s="94"/>
      <c r="I373" s="95"/>
      <c r="J373" s="54"/>
      <c r="M373" s="53"/>
    </row>
    <row r="374" spans="1:13" ht="30.75" customHeight="1">
      <c r="A374" s="93">
        <v>83</v>
      </c>
      <c r="B374" s="89" t="s">
        <v>484</v>
      </c>
      <c r="C374" s="89" t="s">
        <v>779</v>
      </c>
      <c r="D374" s="103">
        <v>0.01</v>
      </c>
      <c r="E374" s="89" t="s">
        <v>1137</v>
      </c>
      <c r="F374" s="89" t="s">
        <v>5</v>
      </c>
      <c r="G374" s="89" t="s">
        <v>592</v>
      </c>
      <c r="H374" s="94"/>
      <c r="I374" s="95"/>
      <c r="J374" s="54"/>
      <c r="M374" s="53"/>
    </row>
    <row r="375" spans="1:13" ht="33" customHeight="1">
      <c r="A375" s="93">
        <v>84</v>
      </c>
      <c r="B375" s="89" t="s">
        <v>6</v>
      </c>
      <c r="C375" s="89" t="s">
        <v>779</v>
      </c>
      <c r="D375" s="103">
        <v>0.05</v>
      </c>
      <c r="E375" s="89" t="s">
        <v>1138</v>
      </c>
      <c r="F375" s="89" t="s">
        <v>847</v>
      </c>
      <c r="G375" s="89" t="s">
        <v>0</v>
      </c>
      <c r="H375" s="94"/>
      <c r="I375" s="95"/>
      <c r="J375" s="54"/>
      <c r="M375" s="53"/>
    </row>
    <row r="376" spans="1:13" ht="26.25" customHeight="1">
      <c r="A376" s="93">
        <v>85</v>
      </c>
      <c r="B376" s="89" t="s">
        <v>7</v>
      </c>
      <c r="C376" s="89" t="s">
        <v>779</v>
      </c>
      <c r="D376" s="103">
        <v>0.2</v>
      </c>
      <c r="E376" s="89" t="s">
        <v>1139</v>
      </c>
      <c r="F376" s="89" t="s">
        <v>753</v>
      </c>
      <c r="G376" s="89" t="s">
        <v>168</v>
      </c>
      <c r="H376" s="94"/>
      <c r="I376" s="101"/>
      <c r="J376" s="55"/>
      <c r="M376" s="53"/>
    </row>
    <row r="377" spans="1:13" ht="29.25" customHeight="1">
      <c r="A377" s="93">
        <v>86</v>
      </c>
      <c r="B377" s="89" t="s">
        <v>8</v>
      </c>
      <c r="C377" s="89" t="s">
        <v>779</v>
      </c>
      <c r="D377" s="103">
        <v>0.01</v>
      </c>
      <c r="E377" s="89" t="s">
        <v>1142</v>
      </c>
      <c r="F377" s="89" t="s">
        <v>873</v>
      </c>
      <c r="G377" s="89" t="s">
        <v>9</v>
      </c>
      <c r="H377" s="94"/>
      <c r="I377" s="95"/>
      <c r="J377" s="54"/>
      <c r="M377" s="53"/>
    </row>
    <row r="378" spans="1:13" ht="27" customHeight="1">
      <c r="A378" s="93">
        <v>87</v>
      </c>
      <c r="B378" s="89" t="s">
        <v>10</v>
      </c>
      <c r="C378" s="89" t="s">
        <v>779</v>
      </c>
      <c r="D378" s="103">
        <v>0.01</v>
      </c>
      <c r="E378" s="89" t="s">
        <v>1140</v>
      </c>
      <c r="F378" s="89" t="s">
        <v>756</v>
      </c>
      <c r="G378" s="89" t="s">
        <v>592</v>
      </c>
      <c r="H378" s="94"/>
      <c r="I378" s="95"/>
      <c r="J378" s="54"/>
      <c r="M378" s="53"/>
    </row>
    <row r="379" spans="1:13" ht="26.25" customHeight="1">
      <c r="A379" s="93">
        <v>88</v>
      </c>
      <c r="B379" s="89" t="s">
        <v>11</v>
      </c>
      <c r="C379" s="89" t="s">
        <v>779</v>
      </c>
      <c r="D379" s="103">
        <v>0.01</v>
      </c>
      <c r="E379" s="89" t="s">
        <v>1141</v>
      </c>
      <c r="F379" s="89" t="s">
        <v>756</v>
      </c>
      <c r="G379" s="89" t="s">
        <v>479</v>
      </c>
      <c r="H379" s="94"/>
      <c r="I379" s="95"/>
      <c r="J379" s="54"/>
      <c r="M379" s="53"/>
    </row>
    <row r="380" spans="1:13" ht="33" customHeight="1">
      <c r="A380" s="93">
        <v>89</v>
      </c>
      <c r="B380" s="89" t="s">
        <v>496</v>
      </c>
      <c r="C380" s="89" t="s">
        <v>779</v>
      </c>
      <c r="D380" s="103">
        <v>0.01</v>
      </c>
      <c r="E380" s="89" t="s">
        <v>1143</v>
      </c>
      <c r="F380" s="89" t="s">
        <v>756</v>
      </c>
      <c r="G380" s="89" t="s">
        <v>592</v>
      </c>
      <c r="H380" s="94"/>
      <c r="I380" s="95"/>
      <c r="J380" s="54"/>
      <c r="M380" s="53"/>
    </row>
    <row r="381" spans="1:13" ht="29.25" customHeight="1">
      <c r="A381" s="93">
        <v>90</v>
      </c>
      <c r="B381" s="89" t="s">
        <v>12</v>
      </c>
      <c r="C381" s="89" t="s">
        <v>779</v>
      </c>
      <c r="D381" s="103">
        <v>0.01</v>
      </c>
      <c r="E381" s="89" t="s">
        <v>1144</v>
      </c>
      <c r="F381" s="89" t="s">
        <v>756</v>
      </c>
      <c r="G381" s="89" t="s">
        <v>597</v>
      </c>
      <c r="H381" s="94"/>
      <c r="I381" s="95"/>
      <c r="J381" s="54"/>
      <c r="M381" s="53"/>
    </row>
    <row r="382" spans="1:13" ht="29.25" customHeight="1">
      <c r="A382" s="93">
        <v>91</v>
      </c>
      <c r="B382" s="89" t="s">
        <v>13</v>
      </c>
      <c r="C382" s="89" t="s">
        <v>779</v>
      </c>
      <c r="D382" s="103">
        <v>0.01</v>
      </c>
      <c r="E382" s="89" t="s">
        <v>1146</v>
      </c>
      <c r="F382" s="89" t="s">
        <v>874</v>
      </c>
      <c r="G382" s="89" t="s">
        <v>315</v>
      </c>
      <c r="H382" s="94"/>
      <c r="I382" s="95"/>
      <c r="J382" s="54"/>
      <c r="M382" s="53"/>
    </row>
    <row r="383" spans="1:13" ht="33" customHeight="1">
      <c r="A383" s="93">
        <v>92</v>
      </c>
      <c r="B383" s="89" t="s">
        <v>2</v>
      </c>
      <c r="C383" s="89" t="s">
        <v>779</v>
      </c>
      <c r="D383" s="113">
        <v>0.5</v>
      </c>
      <c r="E383" s="89" t="s">
        <v>1145</v>
      </c>
      <c r="F383" s="89" t="s">
        <v>250</v>
      </c>
      <c r="G383" s="89" t="s">
        <v>455</v>
      </c>
      <c r="H383" s="94"/>
      <c r="I383" s="101"/>
      <c r="J383" s="55"/>
      <c r="M383" s="53"/>
    </row>
    <row r="384" spans="1:13" ht="29.25" customHeight="1">
      <c r="A384" s="93">
        <v>93</v>
      </c>
      <c r="B384" s="89" t="s">
        <v>14</v>
      </c>
      <c r="C384" s="89" t="s">
        <v>779</v>
      </c>
      <c r="D384" s="103">
        <v>0.01</v>
      </c>
      <c r="E384" s="89" t="s">
        <v>1147</v>
      </c>
      <c r="F384" s="89" t="s">
        <v>875</v>
      </c>
      <c r="G384" s="89" t="s">
        <v>315</v>
      </c>
      <c r="H384" s="94"/>
      <c r="I384" s="95"/>
      <c r="J384" s="54"/>
      <c r="M384" s="53"/>
    </row>
    <row r="385" spans="1:13" ht="36" customHeight="1">
      <c r="A385" s="93">
        <v>94</v>
      </c>
      <c r="B385" s="89" t="s">
        <v>15</v>
      </c>
      <c r="C385" s="89" t="s">
        <v>779</v>
      </c>
      <c r="D385" s="113">
        <v>2.1</v>
      </c>
      <c r="E385" s="89" t="s">
        <v>1148</v>
      </c>
      <c r="F385" s="89" t="s">
        <v>250</v>
      </c>
      <c r="G385" s="89" t="s">
        <v>264</v>
      </c>
      <c r="H385" s="94"/>
      <c r="I385" s="101"/>
      <c r="J385" s="55"/>
      <c r="M385" s="53"/>
    </row>
    <row r="386" spans="1:13" ht="33.75" customHeight="1">
      <c r="A386" s="93">
        <v>95</v>
      </c>
      <c r="B386" s="89" t="s">
        <v>16</v>
      </c>
      <c r="C386" s="89" t="s">
        <v>779</v>
      </c>
      <c r="D386" s="113">
        <v>5.3</v>
      </c>
      <c r="E386" s="89" t="s">
        <v>1149</v>
      </c>
      <c r="F386" s="89" t="s">
        <v>250</v>
      </c>
      <c r="G386" s="89" t="s">
        <v>455</v>
      </c>
      <c r="H386" s="94"/>
      <c r="I386" s="101"/>
      <c r="J386" s="55"/>
      <c r="M386" s="53"/>
    </row>
    <row r="387" spans="1:13" ht="42.75" customHeight="1">
      <c r="A387" s="93">
        <v>96</v>
      </c>
      <c r="B387" s="89" t="s">
        <v>17</v>
      </c>
      <c r="C387" s="89" t="s">
        <v>779</v>
      </c>
      <c r="D387" s="113">
        <v>2.5</v>
      </c>
      <c r="E387" s="89" t="s">
        <v>1150</v>
      </c>
      <c r="F387" s="89" t="s">
        <v>18</v>
      </c>
      <c r="G387" s="89" t="s">
        <v>226</v>
      </c>
      <c r="H387" s="94"/>
      <c r="I387" s="101"/>
      <c r="J387" s="55"/>
      <c r="M387" s="53"/>
    </row>
    <row r="388" spans="1:13" ht="29.25" customHeight="1">
      <c r="A388" s="93">
        <v>97</v>
      </c>
      <c r="B388" s="89" t="s">
        <v>15</v>
      </c>
      <c r="C388" s="89" t="s">
        <v>779</v>
      </c>
      <c r="D388" s="114">
        <v>14</v>
      </c>
      <c r="E388" s="89" t="s">
        <v>1151</v>
      </c>
      <c r="F388" s="89" t="s">
        <v>19</v>
      </c>
      <c r="G388" s="89" t="s">
        <v>20</v>
      </c>
      <c r="H388" s="94"/>
      <c r="I388" s="101"/>
      <c r="J388" s="55"/>
      <c r="M388" s="53"/>
    </row>
    <row r="389" spans="1:13" ht="30.75" customHeight="1">
      <c r="A389" s="93">
        <v>98</v>
      </c>
      <c r="B389" s="89" t="s">
        <v>700</v>
      </c>
      <c r="C389" s="89" t="s">
        <v>779</v>
      </c>
      <c r="D389" s="114">
        <v>0.1</v>
      </c>
      <c r="E389" s="89" t="s">
        <v>1152</v>
      </c>
      <c r="F389" s="89" t="s">
        <v>77</v>
      </c>
      <c r="G389" s="89" t="s">
        <v>116</v>
      </c>
      <c r="H389" s="94"/>
      <c r="I389" s="101"/>
      <c r="J389" s="55"/>
      <c r="M389" s="53"/>
    </row>
    <row r="390" spans="1:13" ht="31.5">
      <c r="A390" s="119">
        <v>99</v>
      </c>
      <c r="B390" s="120" t="s">
        <v>896</v>
      </c>
      <c r="C390" s="119" t="s">
        <v>779</v>
      </c>
      <c r="D390" s="119">
        <v>2E-3</v>
      </c>
      <c r="E390" s="119" t="s">
        <v>897</v>
      </c>
      <c r="F390" s="120" t="s">
        <v>327</v>
      </c>
      <c r="G390" s="119" t="s">
        <v>898</v>
      </c>
      <c r="H390" s="121"/>
      <c r="I390" s="122"/>
    </row>
    <row r="391" spans="1:13" ht="15">
      <c r="A391" s="93"/>
      <c r="B391" s="98" t="s">
        <v>903</v>
      </c>
      <c r="C391" s="93"/>
      <c r="D391" s="109">
        <f>SUM(D292:D390)</f>
        <v>308.85199999999986</v>
      </c>
      <c r="E391" s="93"/>
      <c r="F391" s="93"/>
      <c r="G391" s="93"/>
      <c r="H391" s="94"/>
      <c r="I391" s="99"/>
      <c r="J391" s="62"/>
      <c r="M391" s="53"/>
    </row>
    <row r="392" spans="1:13" ht="27" customHeight="1">
      <c r="A392" s="93">
        <v>1</v>
      </c>
      <c r="B392" s="89" t="s">
        <v>21</v>
      </c>
      <c r="C392" s="89" t="s">
        <v>772</v>
      </c>
      <c r="D392" s="112">
        <v>2.2000000000000002</v>
      </c>
      <c r="E392" s="89" t="s">
        <v>1153</v>
      </c>
      <c r="F392" s="89" t="s">
        <v>761</v>
      </c>
      <c r="G392" s="89" t="s">
        <v>129</v>
      </c>
      <c r="H392" s="94"/>
      <c r="I392" s="95"/>
      <c r="J392" s="54"/>
      <c r="M392" s="53"/>
    </row>
    <row r="393" spans="1:13" ht="27" customHeight="1">
      <c r="A393" s="93">
        <v>2</v>
      </c>
      <c r="B393" s="89" t="s">
        <v>22</v>
      </c>
      <c r="C393" s="89" t="s">
        <v>772</v>
      </c>
      <c r="D393" s="103">
        <v>0.01</v>
      </c>
      <c r="E393" s="89" t="s">
        <v>1154</v>
      </c>
      <c r="F393" s="89" t="s">
        <v>18</v>
      </c>
      <c r="G393" s="89" t="s">
        <v>104</v>
      </c>
      <c r="H393" s="94"/>
      <c r="I393" s="95"/>
      <c r="J393" s="54"/>
      <c r="M393" s="53"/>
    </row>
    <row r="394" spans="1:13" ht="41.25" customHeight="1">
      <c r="A394" s="93">
        <v>3</v>
      </c>
      <c r="B394" s="89" t="s">
        <v>23</v>
      </c>
      <c r="C394" s="89" t="s">
        <v>772</v>
      </c>
      <c r="D394" s="103">
        <v>86.5</v>
      </c>
      <c r="E394" s="89" t="s">
        <v>1155</v>
      </c>
      <c r="F394" s="89" t="s">
        <v>876</v>
      </c>
      <c r="G394" s="89" t="s">
        <v>281</v>
      </c>
      <c r="H394" s="94"/>
      <c r="I394" s="95"/>
      <c r="J394" s="54"/>
      <c r="M394" s="53"/>
    </row>
    <row r="395" spans="1:13" ht="34.5" customHeight="1">
      <c r="A395" s="93">
        <v>4</v>
      </c>
      <c r="B395" s="89" t="s">
        <v>24</v>
      </c>
      <c r="C395" s="89" t="s">
        <v>772</v>
      </c>
      <c r="D395" s="103">
        <v>4</v>
      </c>
      <c r="E395" s="89" t="s">
        <v>1156</v>
      </c>
      <c r="F395" s="89" t="s">
        <v>847</v>
      </c>
      <c r="G395" s="89" t="s">
        <v>598</v>
      </c>
      <c r="H395" s="94"/>
      <c r="I395" s="95"/>
      <c r="J395" s="54"/>
      <c r="M395" s="53"/>
    </row>
    <row r="396" spans="1:13" ht="30.75" customHeight="1">
      <c r="A396" s="93">
        <v>5</v>
      </c>
      <c r="B396" s="89" t="s">
        <v>25</v>
      </c>
      <c r="C396" s="89" t="s">
        <v>772</v>
      </c>
      <c r="D396" s="103">
        <v>9</v>
      </c>
      <c r="E396" s="89" t="s">
        <v>1157</v>
      </c>
      <c r="F396" s="89" t="s">
        <v>870</v>
      </c>
      <c r="G396" s="89" t="s">
        <v>121</v>
      </c>
      <c r="H396" s="94"/>
      <c r="I396" s="95"/>
      <c r="J396" s="54"/>
      <c r="M396" s="53"/>
    </row>
    <row r="397" spans="1:13" ht="27" customHeight="1">
      <c r="A397" s="93">
        <v>6</v>
      </c>
      <c r="B397" s="89" t="s">
        <v>26</v>
      </c>
      <c r="C397" s="89" t="s">
        <v>772</v>
      </c>
      <c r="D397" s="103">
        <v>0.5</v>
      </c>
      <c r="E397" s="89" t="s">
        <v>1158</v>
      </c>
      <c r="F397" s="89" t="s">
        <v>877</v>
      </c>
      <c r="G397" s="89" t="s">
        <v>805</v>
      </c>
      <c r="H397" s="94"/>
      <c r="I397" s="95"/>
      <c r="J397" s="54"/>
      <c r="M397" s="53"/>
    </row>
    <row r="398" spans="1:13" ht="50.25" customHeight="1">
      <c r="A398" s="93">
        <v>7</v>
      </c>
      <c r="B398" s="89" t="s">
        <v>27</v>
      </c>
      <c r="C398" s="89" t="s">
        <v>772</v>
      </c>
      <c r="D398" s="103">
        <v>0.02</v>
      </c>
      <c r="E398" s="89" t="s">
        <v>1159</v>
      </c>
      <c r="F398" s="89" t="s">
        <v>360</v>
      </c>
      <c r="G398" s="89" t="s">
        <v>610</v>
      </c>
      <c r="H398" s="94"/>
      <c r="I398" s="95"/>
      <c r="J398" s="54"/>
      <c r="M398" s="53"/>
    </row>
    <row r="399" spans="1:13" ht="43.5" customHeight="1">
      <c r="A399" s="93">
        <v>8</v>
      </c>
      <c r="B399" s="89" t="s">
        <v>29</v>
      </c>
      <c r="C399" s="89" t="s">
        <v>772</v>
      </c>
      <c r="D399" s="103">
        <v>0.2</v>
      </c>
      <c r="E399" s="89" t="s">
        <v>1159</v>
      </c>
      <c r="F399" s="89" t="s">
        <v>360</v>
      </c>
      <c r="G399" s="89" t="s">
        <v>610</v>
      </c>
      <c r="H399" s="94"/>
      <c r="I399" s="95"/>
      <c r="J399" s="54"/>
      <c r="M399" s="53"/>
    </row>
    <row r="400" spans="1:13" ht="44.25" customHeight="1">
      <c r="A400" s="93">
        <v>9</v>
      </c>
      <c r="B400" s="89" t="s">
        <v>30</v>
      </c>
      <c r="C400" s="89" t="s">
        <v>772</v>
      </c>
      <c r="D400" s="103">
        <v>0.02</v>
      </c>
      <c r="E400" s="89" t="s">
        <v>1160</v>
      </c>
      <c r="F400" s="89" t="s">
        <v>360</v>
      </c>
      <c r="G400" s="89" t="s">
        <v>28</v>
      </c>
      <c r="H400" s="94"/>
      <c r="I400" s="95"/>
      <c r="J400" s="54"/>
      <c r="M400" s="53"/>
    </row>
    <row r="401" spans="1:13" ht="30" customHeight="1">
      <c r="A401" s="93">
        <v>10</v>
      </c>
      <c r="B401" s="89" t="s">
        <v>31</v>
      </c>
      <c r="C401" s="89" t="s">
        <v>772</v>
      </c>
      <c r="D401" s="123">
        <v>5.91</v>
      </c>
      <c r="E401" s="89" t="s">
        <v>32</v>
      </c>
      <c r="F401" s="89" t="s">
        <v>327</v>
      </c>
      <c r="G401" s="89" t="s">
        <v>33</v>
      </c>
      <c r="H401" s="94"/>
      <c r="I401" s="95"/>
      <c r="J401" s="54"/>
      <c r="M401" s="53"/>
    </row>
    <row r="402" spans="1:13" ht="32.25" customHeight="1">
      <c r="A402" s="93">
        <v>11</v>
      </c>
      <c r="B402" s="89" t="s">
        <v>34</v>
      </c>
      <c r="C402" s="89" t="s">
        <v>772</v>
      </c>
      <c r="D402" s="112">
        <v>0.1</v>
      </c>
      <c r="E402" s="89" t="s">
        <v>1161</v>
      </c>
      <c r="F402" s="89" t="s">
        <v>874</v>
      </c>
      <c r="G402" s="89" t="s">
        <v>28</v>
      </c>
      <c r="H402" s="94"/>
      <c r="I402" s="95"/>
      <c r="J402" s="54"/>
      <c r="M402" s="53"/>
    </row>
    <row r="403" spans="1:13" ht="30.75" customHeight="1">
      <c r="A403" s="93">
        <v>12</v>
      </c>
      <c r="B403" s="89" t="s">
        <v>35</v>
      </c>
      <c r="C403" s="89" t="s">
        <v>772</v>
      </c>
      <c r="D403" s="112">
        <v>0.02</v>
      </c>
      <c r="E403" s="89" t="s">
        <v>1162</v>
      </c>
      <c r="F403" s="89" t="s">
        <v>874</v>
      </c>
      <c r="G403" s="89" t="s">
        <v>28</v>
      </c>
      <c r="H403" s="94"/>
      <c r="I403" s="95"/>
      <c r="J403" s="54"/>
      <c r="M403" s="53"/>
    </row>
    <row r="404" spans="1:13" ht="31.5" customHeight="1">
      <c r="A404" s="93">
        <v>13</v>
      </c>
      <c r="B404" s="89" t="s">
        <v>36</v>
      </c>
      <c r="C404" s="89" t="s">
        <v>772</v>
      </c>
      <c r="D404" s="112">
        <v>0.03</v>
      </c>
      <c r="E404" s="89" t="s">
        <v>1163</v>
      </c>
      <c r="F404" s="89" t="s">
        <v>874</v>
      </c>
      <c r="G404" s="89" t="s">
        <v>28</v>
      </c>
      <c r="H404" s="94"/>
      <c r="I404" s="95"/>
      <c r="J404" s="54"/>
      <c r="M404" s="53"/>
    </row>
    <row r="405" spans="1:13" ht="29.25" customHeight="1">
      <c r="A405" s="93">
        <v>14</v>
      </c>
      <c r="B405" s="89" t="s">
        <v>37</v>
      </c>
      <c r="C405" s="89" t="s">
        <v>772</v>
      </c>
      <c r="D405" s="112">
        <v>0.01</v>
      </c>
      <c r="E405" s="89" t="s">
        <v>1146</v>
      </c>
      <c r="F405" s="89" t="s">
        <v>874</v>
      </c>
      <c r="G405" s="89" t="s">
        <v>28</v>
      </c>
      <c r="H405" s="94"/>
      <c r="I405" s="95"/>
      <c r="J405" s="54"/>
      <c r="M405" s="53"/>
    </row>
    <row r="406" spans="1:13" ht="59.25" customHeight="1">
      <c r="A406" s="93">
        <v>15</v>
      </c>
      <c r="B406" s="89" t="s">
        <v>38</v>
      </c>
      <c r="C406" s="89" t="s">
        <v>772</v>
      </c>
      <c r="D406" s="112">
        <v>0.53</v>
      </c>
      <c r="E406" s="89" t="s">
        <v>1164</v>
      </c>
      <c r="F406" s="89" t="s">
        <v>1202</v>
      </c>
      <c r="G406" s="89" t="s">
        <v>67</v>
      </c>
      <c r="H406" s="94"/>
      <c r="I406" s="95"/>
      <c r="J406" s="54"/>
      <c r="M406" s="53"/>
    </row>
    <row r="407" spans="1:13" ht="25.5" customHeight="1">
      <c r="A407" s="93">
        <v>16</v>
      </c>
      <c r="B407" s="89" t="s">
        <v>39</v>
      </c>
      <c r="C407" s="89" t="s">
        <v>772</v>
      </c>
      <c r="D407" s="103">
        <v>2.9</v>
      </c>
      <c r="E407" s="89" t="s">
        <v>1165</v>
      </c>
      <c r="F407" s="89" t="s">
        <v>545</v>
      </c>
      <c r="G407" s="89" t="s">
        <v>455</v>
      </c>
      <c r="H407" s="94"/>
      <c r="I407" s="95"/>
      <c r="J407" s="54"/>
      <c r="M407" s="53"/>
    </row>
    <row r="408" spans="1:13" ht="15">
      <c r="A408" s="93"/>
      <c r="B408" s="98" t="s">
        <v>40</v>
      </c>
      <c r="C408" s="93"/>
      <c r="D408" s="124">
        <f>SUM(D392:D407)</f>
        <v>111.94999999999999</v>
      </c>
      <c r="E408" s="93"/>
      <c r="F408" s="93"/>
      <c r="G408" s="93"/>
      <c r="H408" s="94"/>
      <c r="I408" s="99"/>
      <c r="J408" s="62"/>
      <c r="M408" s="53"/>
    </row>
    <row r="409" spans="1:13" ht="94.5" customHeight="1">
      <c r="A409" s="93">
        <v>1</v>
      </c>
      <c r="B409" s="89" t="s">
        <v>41</v>
      </c>
      <c r="C409" s="89" t="s">
        <v>42</v>
      </c>
      <c r="D409" s="112">
        <v>3.4</v>
      </c>
      <c r="E409" s="89" t="s">
        <v>1166</v>
      </c>
      <c r="F409" s="89" t="s">
        <v>761</v>
      </c>
      <c r="G409" s="89" t="s">
        <v>67</v>
      </c>
      <c r="H409" s="94"/>
      <c r="I409" s="95"/>
      <c r="J409" s="54"/>
      <c r="M409" s="53"/>
    </row>
    <row r="410" spans="1:13" ht="54" customHeight="1">
      <c r="A410" s="93">
        <v>2</v>
      </c>
      <c r="B410" s="89" t="s">
        <v>43</v>
      </c>
      <c r="C410" s="89" t="s">
        <v>42</v>
      </c>
      <c r="D410" s="103">
        <v>4</v>
      </c>
      <c r="E410" s="89" t="s">
        <v>1167</v>
      </c>
      <c r="F410" s="89" t="s">
        <v>837</v>
      </c>
      <c r="G410" s="89" t="s">
        <v>67</v>
      </c>
      <c r="H410" s="94"/>
      <c r="I410" s="95"/>
      <c r="J410" s="54"/>
      <c r="M410" s="53"/>
    </row>
    <row r="411" spans="1:13" ht="56.25" customHeight="1">
      <c r="A411" s="93">
        <v>3</v>
      </c>
      <c r="B411" s="89" t="s">
        <v>44</v>
      </c>
      <c r="C411" s="89" t="s">
        <v>42</v>
      </c>
      <c r="D411" s="103">
        <v>5.3</v>
      </c>
      <c r="E411" s="89" t="s">
        <v>45</v>
      </c>
      <c r="F411" s="89" t="s">
        <v>777</v>
      </c>
      <c r="G411" s="89" t="s">
        <v>67</v>
      </c>
      <c r="H411" s="94"/>
      <c r="I411" s="95"/>
      <c r="J411" s="54"/>
      <c r="M411" s="53"/>
    </row>
    <row r="412" spans="1:13" ht="28.5" customHeight="1">
      <c r="A412" s="93">
        <v>4</v>
      </c>
      <c r="B412" s="89" t="s">
        <v>46</v>
      </c>
      <c r="C412" s="89" t="s">
        <v>42</v>
      </c>
      <c r="D412" s="103">
        <v>8.5</v>
      </c>
      <c r="E412" s="89" t="s">
        <v>83</v>
      </c>
      <c r="F412" s="89" t="s">
        <v>777</v>
      </c>
      <c r="G412" s="89" t="s">
        <v>805</v>
      </c>
      <c r="H412" s="94"/>
      <c r="I412" s="95"/>
      <c r="J412" s="54"/>
      <c r="M412" s="53"/>
    </row>
    <row r="413" spans="1:13" ht="28.5" customHeight="1">
      <c r="A413" s="93">
        <v>5</v>
      </c>
      <c r="B413" s="89" t="s">
        <v>47</v>
      </c>
      <c r="C413" s="89" t="s">
        <v>42</v>
      </c>
      <c r="D413" s="103">
        <v>7</v>
      </c>
      <c r="E413" s="89" t="s">
        <v>1168</v>
      </c>
      <c r="F413" s="89" t="s">
        <v>93</v>
      </c>
      <c r="G413" s="89" t="s">
        <v>802</v>
      </c>
      <c r="H413" s="94"/>
      <c r="I413" s="95"/>
      <c r="J413" s="54"/>
      <c r="M413" s="53"/>
    </row>
    <row r="414" spans="1:13" ht="40.5" customHeight="1">
      <c r="A414" s="93">
        <v>6</v>
      </c>
      <c r="B414" s="89" t="s">
        <v>48</v>
      </c>
      <c r="C414" s="89" t="s">
        <v>42</v>
      </c>
      <c r="D414" s="103">
        <v>15.5</v>
      </c>
      <c r="E414" s="89" t="s">
        <v>1169</v>
      </c>
      <c r="F414" s="89" t="s">
        <v>773</v>
      </c>
      <c r="G414" s="89" t="s">
        <v>608</v>
      </c>
      <c r="H414" s="94"/>
      <c r="I414" s="95"/>
      <c r="J414" s="54"/>
      <c r="M414" s="53"/>
    </row>
    <row r="415" spans="1:13" ht="28.5" customHeight="1">
      <c r="A415" s="93">
        <v>7</v>
      </c>
      <c r="B415" s="89" t="s">
        <v>49</v>
      </c>
      <c r="C415" s="89" t="s">
        <v>42</v>
      </c>
      <c r="D415" s="103">
        <v>0.8</v>
      </c>
      <c r="E415" s="89" t="s">
        <v>1170</v>
      </c>
      <c r="F415" s="89" t="s">
        <v>197</v>
      </c>
      <c r="G415" s="89" t="s">
        <v>50</v>
      </c>
      <c r="H415" s="94"/>
      <c r="I415" s="95"/>
      <c r="J415" s="54"/>
      <c r="M415" s="53"/>
    </row>
    <row r="416" spans="1:13" ht="15">
      <c r="A416" s="125"/>
      <c r="B416" s="98" t="s">
        <v>51</v>
      </c>
      <c r="C416" s="93"/>
      <c r="D416" s="124">
        <f>SUM(D409:D415)</f>
        <v>44.5</v>
      </c>
      <c r="E416" s="125"/>
      <c r="F416" s="125"/>
      <c r="G416" s="125"/>
      <c r="H416" s="126"/>
      <c r="I416" s="127"/>
      <c r="J416" s="67"/>
      <c r="M416" s="11"/>
    </row>
    <row r="417" spans="1:13" ht="36" customHeight="1">
      <c r="A417" s="125">
        <v>1</v>
      </c>
      <c r="B417" s="128" t="s">
        <v>823</v>
      </c>
      <c r="C417" s="108" t="s">
        <v>816</v>
      </c>
      <c r="D417" s="108">
        <v>13.6</v>
      </c>
      <c r="E417" s="128" t="s">
        <v>820</v>
      </c>
      <c r="F417" s="89" t="s">
        <v>818</v>
      </c>
      <c r="G417" s="128" t="s">
        <v>819</v>
      </c>
      <c r="H417" s="126"/>
      <c r="I417" s="129"/>
      <c r="J417" s="68"/>
      <c r="M417" s="11"/>
    </row>
    <row r="418" spans="1:13" ht="42" customHeight="1">
      <c r="A418" s="125">
        <v>2</v>
      </c>
      <c r="B418" s="128" t="s">
        <v>824</v>
      </c>
      <c r="C418" s="108" t="s">
        <v>816</v>
      </c>
      <c r="D418" s="108">
        <v>29.5</v>
      </c>
      <c r="E418" s="128" t="s">
        <v>821</v>
      </c>
      <c r="F418" s="89" t="s">
        <v>818</v>
      </c>
      <c r="G418" s="128" t="s">
        <v>819</v>
      </c>
      <c r="H418" s="126"/>
      <c r="I418" s="129"/>
      <c r="J418" s="68"/>
      <c r="M418" s="11"/>
    </row>
    <row r="419" spans="1:13" ht="39" customHeight="1">
      <c r="A419" s="93">
        <v>3</v>
      </c>
      <c r="B419" s="128" t="s">
        <v>815</v>
      </c>
      <c r="C419" s="108" t="s">
        <v>816</v>
      </c>
      <c r="D419" s="108">
        <v>47.7</v>
      </c>
      <c r="E419" s="128" t="s">
        <v>817</v>
      </c>
      <c r="F419" s="89" t="s">
        <v>818</v>
      </c>
      <c r="G419" s="128" t="s">
        <v>819</v>
      </c>
      <c r="H419" s="94"/>
      <c r="I419" s="129"/>
      <c r="J419" s="68"/>
      <c r="M419" s="53"/>
    </row>
    <row r="420" spans="1:13" ht="57" customHeight="1">
      <c r="A420" s="119">
        <v>4</v>
      </c>
      <c r="B420" s="120" t="s">
        <v>899</v>
      </c>
      <c r="C420" s="119" t="s">
        <v>816</v>
      </c>
      <c r="D420" s="119">
        <v>62.7</v>
      </c>
      <c r="E420" s="120" t="s">
        <v>900</v>
      </c>
      <c r="F420" s="89" t="s">
        <v>818</v>
      </c>
      <c r="G420" s="120" t="s">
        <v>901</v>
      </c>
      <c r="H420" s="121"/>
      <c r="I420" s="122"/>
    </row>
    <row r="421" spans="1:13" ht="15">
      <c r="A421" s="93"/>
      <c r="B421" s="130" t="s">
        <v>781</v>
      </c>
      <c r="C421" s="125"/>
      <c r="D421" s="130">
        <f>SUM(D417:D420)</f>
        <v>153.5</v>
      </c>
      <c r="E421" s="128"/>
      <c r="F421" s="89"/>
      <c r="G421" s="128"/>
      <c r="H421" s="94"/>
      <c r="I421" s="129"/>
      <c r="J421" s="68"/>
      <c r="M421" s="53"/>
    </row>
    <row r="422" spans="1:13" ht="15">
      <c r="A422" s="159" t="s">
        <v>902</v>
      </c>
      <c r="B422" s="160"/>
      <c r="C422" s="160"/>
      <c r="D422" s="124">
        <f>SUM(D421,D416,D408,D391)</f>
        <v>618.80199999999991</v>
      </c>
      <c r="E422" s="93"/>
      <c r="F422" s="93"/>
      <c r="G422" s="93"/>
      <c r="H422" s="94"/>
      <c r="I422" s="99"/>
      <c r="J422" s="62"/>
      <c r="M422" s="53"/>
    </row>
    <row r="423" spans="1:13" ht="21.75" customHeight="1">
      <c r="A423" s="160" t="s">
        <v>786</v>
      </c>
      <c r="B423" s="160"/>
      <c r="C423" s="160"/>
      <c r="D423" s="160"/>
      <c r="E423" s="160"/>
      <c r="F423" s="160"/>
      <c r="G423" s="160"/>
      <c r="H423" s="91"/>
      <c r="I423" s="92"/>
      <c r="J423" s="65"/>
      <c r="M423" s="53"/>
    </row>
    <row r="424" spans="1:13" ht="46.5" customHeight="1">
      <c r="A424" s="93">
        <v>1</v>
      </c>
      <c r="B424" s="89" t="s">
        <v>52</v>
      </c>
      <c r="C424" s="89" t="s">
        <v>786</v>
      </c>
      <c r="D424" s="103">
        <v>27.53</v>
      </c>
      <c r="E424" s="89" t="s">
        <v>1171</v>
      </c>
      <c r="F424" s="89" t="s">
        <v>467</v>
      </c>
      <c r="G424" s="89" t="s">
        <v>281</v>
      </c>
      <c r="H424" s="94"/>
      <c r="I424" s="95"/>
      <c r="J424" s="54"/>
      <c r="M424" s="53"/>
    </row>
    <row r="425" spans="1:13" ht="30" customHeight="1">
      <c r="A425" s="93">
        <v>2</v>
      </c>
      <c r="B425" s="89" t="s">
        <v>53</v>
      </c>
      <c r="C425" s="89" t="s">
        <v>786</v>
      </c>
      <c r="D425" s="103">
        <v>4.5</v>
      </c>
      <c r="E425" s="89" t="s">
        <v>1172</v>
      </c>
      <c r="F425" s="89" t="s">
        <v>54</v>
      </c>
      <c r="G425" s="89" t="s">
        <v>796</v>
      </c>
      <c r="H425" s="94"/>
      <c r="I425" s="95"/>
      <c r="J425" s="54"/>
      <c r="M425" s="53"/>
    </row>
    <row r="426" spans="1:13" ht="29.25" customHeight="1">
      <c r="A426" s="93">
        <v>3</v>
      </c>
      <c r="B426" s="89" t="s">
        <v>55</v>
      </c>
      <c r="C426" s="89" t="s">
        <v>786</v>
      </c>
      <c r="D426" s="103">
        <v>12</v>
      </c>
      <c r="E426" s="89" t="s">
        <v>1173</v>
      </c>
      <c r="F426" s="89" t="s">
        <v>56</v>
      </c>
      <c r="G426" s="111" t="s">
        <v>67</v>
      </c>
      <c r="H426" s="94"/>
      <c r="I426" s="131"/>
      <c r="J426" s="60"/>
      <c r="M426" s="53"/>
    </row>
    <row r="427" spans="1:13" ht="30" customHeight="1">
      <c r="A427" s="93">
        <v>4</v>
      </c>
      <c r="B427" s="89" t="s">
        <v>57</v>
      </c>
      <c r="C427" s="89" t="s">
        <v>786</v>
      </c>
      <c r="D427" s="103">
        <v>0.9</v>
      </c>
      <c r="E427" s="89" t="s">
        <v>1174</v>
      </c>
      <c r="F427" s="89" t="s">
        <v>870</v>
      </c>
      <c r="G427" s="89" t="s">
        <v>189</v>
      </c>
      <c r="H427" s="94"/>
      <c r="I427" s="95"/>
      <c r="J427" s="54"/>
      <c r="M427" s="53"/>
    </row>
    <row r="428" spans="1:13" ht="28.5" customHeight="1">
      <c r="A428" s="93">
        <v>5</v>
      </c>
      <c r="B428" s="89" t="s">
        <v>58</v>
      </c>
      <c r="C428" s="89" t="s">
        <v>786</v>
      </c>
      <c r="D428" s="112">
        <v>12.5</v>
      </c>
      <c r="E428" s="89" t="s">
        <v>59</v>
      </c>
      <c r="F428" s="89" t="s">
        <v>753</v>
      </c>
      <c r="G428" s="89" t="s">
        <v>28</v>
      </c>
      <c r="H428" s="94"/>
      <c r="I428" s="101"/>
      <c r="J428" s="55"/>
      <c r="M428" s="53"/>
    </row>
    <row r="429" spans="1:13" ht="25.5" customHeight="1">
      <c r="A429" s="93">
        <v>6</v>
      </c>
      <c r="B429" s="89" t="s">
        <v>60</v>
      </c>
      <c r="C429" s="89" t="s">
        <v>786</v>
      </c>
      <c r="D429" s="103">
        <v>3</v>
      </c>
      <c r="E429" s="89" t="s">
        <v>1175</v>
      </c>
      <c r="F429" s="89" t="s">
        <v>61</v>
      </c>
      <c r="G429" s="89" t="s">
        <v>796</v>
      </c>
      <c r="H429" s="94"/>
      <c r="I429" s="95"/>
      <c r="J429" s="54"/>
      <c r="M429" s="53"/>
    </row>
    <row r="430" spans="1:13" ht="69" customHeight="1">
      <c r="A430" s="93">
        <v>7</v>
      </c>
      <c r="B430" s="89" t="s">
        <v>62</v>
      </c>
      <c r="C430" s="89" t="s">
        <v>786</v>
      </c>
      <c r="D430" s="103">
        <v>12</v>
      </c>
      <c r="E430" s="89" t="s">
        <v>1176</v>
      </c>
      <c r="F430" s="89" t="s">
        <v>63</v>
      </c>
      <c r="G430" s="89" t="s">
        <v>67</v>
      </c>
      <c r="H430" s="94"/>
      <c r="I430" s="95"/>
      <c r="J430" s="54"/>
      <c r="M430" s="53"/>
    </row>
    <row r="431" spans="1:13" ht="67.5" customHeight="1">
      <c r="A431" s="93">
        <v>8</v>
      </c>
      <c r="B431" s="89" t="s">
        <v>124</v>
      </c>
      <c r="C431" s="89" t="s">
        <v>786</v>
      </c>
      <c r="D431" s="103">
        <v>8.4</v>
      </c>
      <c r="E431" s="89" t="s">
        <v>1177</v>
      </c>
      <c r="F431" s="89" t="s">
        <v>64</v>
      </c>
      <c r="G431" s="89" t="s">
        <v>67</v>
      </c>
      <c r="H431" s="94"/>
      <c r="I431" s="95"/>
      <c r="J431" s="54"/>
      <c r="M431" s="53"/>
    </row>
    <row r="432" spans="1:13" ht="57" customHeight="1">
      <c r="A432" s="93">
        <v>9</v>
      </c>
      <c r="B432" s="89" t="s">
        <v>709</v>
      </c>
      <c r="C432" s="89" t="s">
        <v>786</v>
      </c>
      <c r="D432" s="103">
        <v>1.2</v>
      </c>
      <c r="E432" s="89" t="s">
        <v>1178</v>
      </c>
      <c r="F432" s="89" t="s">
        <v>78</v>
      </c>
      <c r="G432" s="89" t="s">
        <v>76</v>
      </c>
      <c r="H432" s="94"/>
      <c r="I432" s="95"/>
      <c r="J432" s="54"/>
      <c r="M432" s="53"/>
    </row>
    <row r="433" spans="1:13" ht="15">
      <c r="A433" s="93"/>
      <c r="B433" s="98" t="s">
        <v>575</v>
      </c>
      <c r="C433" s="93"/>
      <c r="D433" s="109">
        <f>SUM(D424:D432)</f>
        <v>82.030000000000015</v>
      </c>
      <c r="E433" s="93"/>
      <c r="F433" s="93"/>
      <c r="G433" s="93"/>
      <c r="H433" s="94"/>
      <c r="I433" s="99"/>
      <c r="J433" s="62"/>
      <c r="M433" s="53"/>
    </row>
    <row r="434" spans="1:13" ht="15" customHeight="1">
      <c r="A434" s="161" t="s">
        <v>79</v>
      </c>
      <c r="B434" s="160"/>
      <c r="C434" s="160"/>
      <c r="D434" s="109">
        <f>SUM(D433)</f>
        <v>82.030000000000015</v>
      </c>
      <c r="E434" s="98"/>
      <c r="F434" s="98"/>
      <c r="G434" s="98"/>
      <c r="H434" s="116"/>
      <c r="I434" s="132"/>
      <c r="J434" s="69"/>
      <c r="M434" s="53"/>
    </row>
    <row r="435" spans="1:13" ht="58.5" customHeight="1">
      <c r="A435" s="93"/>
      <c r="B435" s="96" t="s">
        <v>1179</v>
      </c>
      <c r="C435" s="93"/>
      <c r="D435" s="109">
        <f>SUM(D434,D422,D290,D260)</f>
        <v>103377.05200000001</v>
      </c>
      <c r="E435" s="93"/>
      <c r="F435" s="93"/>
      <c r="G435" s="93"/>
      <c r="H435" s="94"/>
      <c r="I435" s="99"/>
      <c r="J435" s="62"/>
      <c r="M435" s="53"/>
    </row>
    <row r="436" spans="1:13" ht="67.5" customHeight="1">
      <c r="A436" s="93"/>
      <c r="B436" s="96" t="s">
        <v>1180</v>
      </c>
      <c r="C436" s="93"/>
      <c r="D436" s="109">
        <f>SUM(D435,D39)</f>
        <v>236013.89199999999</v>
      </c>
      <c r="E436" s="93"/>
      <c r="F436" s="93"/>
      <c r="G436" s="93"/>
      <c r="H436" s="94"/>
      <c r="I436" s="99"/>
      <c r="J436" s="62"/>
      <c r="M436" s="53"/>
    </row>
    <row r="437" spans="1:13">
      <c r="H437" s="71"/>
    </row>
    <row r="438" spans="1:13">
      <c r="H438" s="71"/>
    </row>
    <row r="439" spans="1:13">
      <c r="H439" s="71"/>
    </row>
    <row r="440" spans="1:13">
      <c r="H440" s="71"/>
    </row>
    <row r="441" spans="1:13">
      <c r="H441" s="71"/>
    </row>
    <row r="442" spans="1:13">
      <c r="H442" s="71"/>
    </row>
    <row r="443" spans="1:13">
      <c r="H443" s="71"/>
    </row>
    <row r="444" spans="1:13">
      <c r="H444" s="71"/>
    </row>
    <row r="445" spans="1:13">
      <c r="H445" s="71"/>
    </row>
    <row r="446" spans="1:13">
      <c r="H446" s="71"/>
    </row>
    <row r="447" spans="1:13">
      <c r="H447" s="71"/>
    </row>
    <row r="448" spans="1:13">
      <c r="H448" s="71"/>
    </row>
    <row r="449" spans="8:8" customFormat="1" ht="12.75">
      <c r="H449" s="71"/>
    </row>
    <row r="450" spans="8:8" customFormat="1" ht="12.75">
      <c r="H450" s="71"/>
    </row>
    <row r="451" spans="8:8" customFormat="1" ht="12.75">
      <c r="H451" s="71"/>
    </row>
    <row r="452" spans="8:8" customFormat="1" ht="12.75">
      <c r="H452" s="71"/>
    </row>
    <row r="453" spans="8:8" customFormat="1" ht="12.75">
      <c r="H453" s="71"/>
    </row>
    <row r="454" spans="8:8" customFormat="1" ht="12.75">
      <c r="H454" s="71"/>
    </row>
    <row r="455" spans="8:8" customFormat="1" ht="12.75">
      <c r="H455" s="71"/>
    </row>
    <row r="456" spans="8:8" customFormat="1" ht="12.75">
      <c r="H456" s="71"/>
    </row>
    <row r="457" spans="8:8" customFormat="1" ht="12.75">
      <c r="H457" s="71"/>
    </row>
    <row r="458" spans="8:8" customFormat="1" ht="12.75">
      <c r="H458" s="71"/>
    </row>
    <row r="459" spans="8:8" customFormat="1" ht="12.75">
      <c r="H459" s="71"/>
    </row>
    <row r="460" spans="8:8" customFormat="1" ht="12.75">
      <c r="H460" s="71"/>
    </row>
    <row r="461" spans="8:8" customFormat="1" ht="12.75">
      <c r="H461" s="71"/>
    </row>
    <row r="462" spans="8:8" customFormat="1" ht="12.75">
      <c r="H462" s="71"/>
    </row>
    <row r="463" spans="8:8" customFormat="1" ht="12.75">
      <c r="H463" s="71"/>
    </row>
    <row r="464" spans="8:8" customFormat="1" ht="12.75">
      <c r="H464" s="71"/>
    </row>
    <row r="465" spans="8:8" customFormat="1" ht="12.75">
      <c r="H465" s="71"/>
    </row>
    <row r="466" spans="8:8" customFormat="1" ht="12.75">
      <c r="H466" s="71"/>
    </row>
    <row r="467" spans="8:8" customFormat="1" ht="12.75">
      <c r="H467" s="71"/>
    </row>
    <row r="468" spans="8:8" customFormat="1" ht="12.75">
      <c r="H468" s="71"/>
    </row>
    <row r="469" spans="8:8" customFormat="1" ht="12.75">
      <c r="H469" s="71"/>
    </row>
    <row r="470" spans="8:8" customFormat="1" ht="12.75">
      <c r="H470" s="71"/>
    </row>
    <row r="471" spans="8:8" customFormat="1" ht="12.75">
      <c r="H471" s="71"/>
    </row>
    <row r="472" spans="8:8" customFormat="1" ht="12.75">
      <c r="H472" s="71"/>
    </row>
    <row r="473" spans="8:8" customFormat="1" ht="12.75">
      <c r="H473" s="71"/>
    </row>
    <row r="474" spans="8:8" customFormat="1" ht="12.75">
      <c r="H474" s="71"/>
    </row>
    <row r="475" spans="8:8" customFormat="1" ht="12.75">
      <c r="H475" s="71"/>
    </row>
    <row r="476" spans="8:8" customFormat="1" ht="12.75">
      <c r="H476" s="71"/>
    </row>
    <row r="477" spans="8:8" customFormat="1" ht="12.75">
      <c r="H477" s="71"/>
    </row>
    <row r="478" spans="8:8" customFormat="1" ht="12.75">
      <c r="H478" s="71"/>
    </row>
    <row r="479" spans="8:8" customFormat="1" ht="12.75">
      <c r="H479" s="71"/>
    </row>
    <row r="480" spans="8:8" customFormat="1" ht="12.75">
      <c r="H480" s="71"/>
    </row>
    <row r="481" spans="8:8" customFormat="1" ht="12.75">
      <c r="H481" s="71"/>
    </row>
    <row r="482" spans="8:8" customFormat="1" ht="12.75">
      <c r="H482" s="71"/>
    </row>
    <row r="483" spans="8:8" customFormat="1" ht="12.75">
      <c r="H483" s="71"/>
    </row>
    <row r="484" spans="8:8" customFormat="1" ht="12.75">
      <c r="H484" s="71"/>
    </row>
    <row r="485" spans="8:8" customFormat="1" ht="12.75">
      <c r="H485" s="71"/>
    </row>
    <row r="486" spans="8:8" customFormat="1" ht="12.75">
      <c r="H486" s="71"/>
    </row>
    <row r="487" spans="8:8" customFormat="1" ht="12.75">
      <c r="H487" s="71"/>
    </row>
    <row r="488" spans="8:8" customFormat="1" ht="12.75">
      <c r="H488" s="71"/>
    </row>
    <row r="489" spans="8:8" customFormat="1" ht="12.75">
      <c r="H489" s="71"/>
    </row>
    <row r="490" spans="8:8" customFormat="1" ht="12.75">
      <c r="H490" s="71"/>
    </row>
    <row r="491" spans="8:8" customFormat="1" ht="12.75">
      <c r="H491" s="71"/>
    </row>
    <row r="492" spans="8:8" customFormat="1" ht="12.75">
      <c r="H492" s="71"/>
    </row>
    <row r="493" spans="8:8" customFormat="1" ht="12.75">
      <c r="H493" s="71"/>
    </row>
    <row r="494" spans="8:8" customFormat="1" ht="12.75">
      <c r="H494" s="71"/>
    </row>
    <row r="495" spans="8:8" customFormat="1" ht="12.75">
      <c r="H495" s="71"/>
    </row>
    <row r="496" spans="8:8" customFormat="1" ht="12.75">
      <c r="H496" s="71"/>
    </row>
    <row r="497" spans="8:8" customFormat="1" ht="12.75">
      <c r="H497" s="71"/>
    </row>
    <row r="498" spans="8:8" customFormat="1" ht="12.75">
      <c r="H498" s="71"/>
    </row>
    <row r="499" spans="8:8" customFormat="1" ht="12.75">
      <c r="H499" s="71"/>
    </row>
    <row r="500" spans="8:8" customFormat="1" ht="12.75">
      <c r="H500" s="71"/>
    </row>
    <row r="501" spans="8:8" customFormat="1" ht="12.75">
      <c r="H501" s="71"/>
    </row>
    <row r="502" spans="8:8" customFormat="1" ht="12.75">
      <c r="H502" s="71"/>
    </row>
    <row r="503" spans="8:8" customFormat="1" ht="12.75">
      <c r="H503" s="71"/>
    </row>
    <row r="504" spans="8:8" customFormat="1" ht="12.75">
      <c r="H504" s="71"/>
    </row>
    <row r="505" spans="8:8" customFormat="1" ht="12.75">
      <c r="H505" s="71"/>
    </row>
    <row r="506" spans="8:8" customFormat="1" ht="12.75">
      <c r="H506" s="71"/>
    </row>
    <row r="507" spans="8:8" customFormat="1" ht="12.75">
      <c r="H507" s="71"/>
    </row>
    <row r="508" spans="8:8" customFormat="1" ht="12.75">
      <c r="H508" s="71"/>
    </row>
    <row r="509" spans="8:8" customFormat="1" ht="12.75">
      <c r="H509" s="71"/>
    </row>
    <row r="510" spans="8:8" customFormat="1" ht="12.75">
      <c r="H510" s="71"/>
    </row>
    <row r="511" spans="8:8" customFormat="1" ht="12.75">
      <c r="H511" s="71"/>
    </row>
    <row r="512" spans="8:8" customFormat="1" ht="12.75">
      <c r="H512" s="71"/>
    </row>
    <row r="513" spans="8:8" customFormat="1" ht="12.75">
      <c r="H513" s="71"/>
    </row>
    <row r="514" spans="8:8" customFormat="1" ht="12.75">
      <c r="H514" s="71"/>
    </row>
    <row r="515" spans="8:8" customFormat="1" ht="12.75">
      <c r="H515" s="71"/>
    </row>
    <row r="516" spans="8:8" customFormat="1" ht="12.75">
      <c r="H516" s="71"/>
    </row>
    <row r="517" spans="8:8" customFormat="1" ht="12.75">
      <c r="H517" s="71"/>
    </row>
    <row r="518" spans="8:8" customFormat="1" ht="12.75">
      <c r="H518" s="71"/>
    </row>
    <row r="519" spans="8:8" customFormat="1" ht="12.75">
      <c r="H519" s="71"/>
    </row>
    <row r="520" spans="8:8" customFormat="1" ht="12.75">
      <c r="H520" s="71"/>
    </row>
    <row r="521" spans="8:8" customFormat="1" ht="12.75">
      <c r="H521" s="71"/>
    </row>
    <row r="522" spans="8:8" customFormat="1" ht="12.75">
      <c r="H522" s="71"/>
    </row>
    <row r="523" spans="8:8" customFormat="1" ht="12.75">
      <c r="H523" s="71"/>
    </row>
    <row r="524" spans="8:8" customFormat="1" ht="12.75">
      <c r="H524" s="71"/>
    </row>
    <row r="525" spans="8:8" customFormat="1" ht="12.75">
      <c r="H525" s="71"/>
    </row>
    <row r="526" spans="8:8" customFormat="1" ht="12.75">
      <c r="H526" s="71"/>
    </row>
    <row r="527" spans="8:8" customFormat="1" ht="12.75">
      <c r="H527" s="71"/>
    </row>
    <row r="528" spans="8:8" customFormat="1" ht="12.75">
      <c r="H528" s="71"/>
    </row>
    <row r="529" spans="8:8" customFormat="1" ht="12.75">
      <c r="H529" s="71"/>
    </row>
    <row r="530" spans="8:8" customFormat="1" ht="12.75">
      <c r="H530" s="71"/>
    </row>
    <row r="531" spans="8:8" customFormat="1" ht="12.75">
      <c r="H531" s="71"/>
    </row>
    <row r="532" spans="8:8" customFormat="1" ht="12.75">
      <c r="H532" s="71"/>
    </row>
    <row r="533" spans="8:8" customFormat="1" ht="12.75">
      <c r="H533" s="71"/>
    </row>
    <row r="534" spans="8:8" customFormat="1" ht="12.75">
      <c r="H534" s="71"/>
    </row>
    <row r="535" spans="8:8" customFormat="1" ht="12.75">
      <c r="H535" s="71"/>
    </row>
    <row r="536" spans="8:8" customFormat="1" ht="12.75">
      <c r="H536" s="71"/>
    </row>
    <row r="537" spans="8:8" customFormat="1" ht="12.75">
      <c r="H537" s="71"/>
    </row>
    <row r="538" spans="8:8" customFormat="1" ht="12.75">
      <c r="H538" s="71"/>
    </row>
    <row r="539" spans="8:8" customFormat="1" ht="12.75">
      <c r="H539" s="71"/>
    </row>
    <row r="540" spans="8:8" customFormat="1" ht="12.75">
      <c r="H540" s="71"/>
    </row>
    <row r="541" spans="8:8" customFormat="1" ht="12.75">
      <c r="H541" s="71"/>
    </row>
    <row r="542" spans="8:8" customFormat="1" ht="12.75">
      <c r="H542" s="71"/>
    </row>
    <row r="543" spans="8:8" customFormat="1" ht="12.75">
      <c r="H543" s="71"/>
    </row>
    <row r="544" spans="8:8" customFormat="1" ht="12.75">
      <c r="H544" s="71"/>
    </row>
    <row r="545" spans="8:8" customFormat="1" ht="12.75">
      <c r="H545" s="71"/>
    </row>
    <row r="546" spans="8:8" customFormat="1" ht="12.75">
      <c r="H546" s="71"/>
    </row>
    <row r="547" spans="8:8" customFormat="1" ht="12.75">
      <c r="H547" s="71"/>
    </row>
    <row r="548" spans="8:8" customFormat="1" ht="12.75">
      <c r="H548" s="71"/>
    </row>
    <row r="549" spans="8:8" customFormat="1" ht="12.75">
      <c r="H549" s="71"/>
    </row>
    <row r="550" spans="8:8" customFormat="1" ht="12.75">
      <c r="H550" s="71"/>
    </row>
    <row r="551" spans="8:8" customFormat="1" ht="12.75">
      <c r="H551" s="71"/>
    </row>
    <row r="552" spans="8:8" customFormat="1" ht="12.75">
      <c r="H552" s="71"/>
    </row>
    <row r="553" spans="8:8" customFormat="1" ht="12.75">
      <c r="H553" s="71"/>
    </row>
    <row r="554" spans="8:8" customFormat="1" ht="12.75">
      <c r="H554" s="71"/>
    </row>
    <row r="555" spans="8:8" customFormat="1" ht="12.75">
      <c r="H555" s="71"/>
    </row>
    <row r="556" spans="8:8" customFormat="1" ht="12.75">
      <c r="H556" s="71"/>
    </row>
    <row r="557" spans="8:8" customFormat="1" ht="12.75">
      <c r="H557" s="71"/>
    </row>
    <row r="558" spans="8:8" customFormat="1" ht="12.75">
      <c r="H558" s="71"/>
    </row>
    <row r="559" spans="8:8" customFormat="1" ht="12.75">
      <c r="H559" s="71"/>
    </row>
    <row r="560" spans="8:8" customFormat="1" ht="12.75">
      <c r="H560" s="71"/>
    </row>
    <row r="561" spans="8:8" customFormat="1" ht="12.75">
      <c r="H561" s="71"/>
    </row>
    <row r="562" spans="8:8" customFormat="1" ht="12.75">
      <c r="H562" s="71"/>
    </row>
    <row r="563" spans="8:8" customFormat="1" ht="12.75">
      <c r="H563" s="71"/>
    </row>
    <row r="564" spans="8:8" customFormat="1" ht="12.75">
      <c r="H564" s="71"/>
    </row>
    <row r="565" spans="8:8" customFormat="1" ht="12.75">
      <c r="H565" s="71"/>
    </row>
    <row r="566" spans="8:8" customFormat="1" ht="12.75">
      <c r="H566" s="71"/>
    </row>
    <row r="567" spans="8:8" customFormat="1" ht="12.75">
      <c r="H567" s="71"/>
    </row>
    <row r="568" spans="8:8" customFormat="1" ht="12.75">
      <c r="H568" s="71"/>
    </row>
    <row r="569" spans="8:8" customFormat="1" ht="12.75">
      <c r="H569" s="71"/>
    </row>
    <row r="570" spans="8:8" customFormat="1" ht="12.75">
      <c r="H570" s="71"/>
    </row>
    <row r="571" spans="8:8" customFormat="1" ht="12.75">
      <c r="H571" s="71"/>
    </row>
    <row r="572" spans="8:8" customFormat="1" ht="12.75">
      <c r="H572" s="71"/>
    </row>
    <row r="573" spans="8:8" customFormat="1" ht="12.75">
      <c r="H573" s="71"/>
    </row>
    <row r="574" spans="8:8" customFormat="1" ht="12.75">
      <c r="H574" s="71"/>
    </row>
    <row r="575" spans="8:8" customFormat="1" ht="12.75">
      <c r="H575" s="71"/>
    </row>
    <row r="576" spans="8:8" customFormat="1" ht="12.75">
      <c r="H576" s="71"/>
    </row>
    <row r="577" spans="8:8" customFormat="1" ht="12.75">
      <c r="H577" s="71"/>
    </row>
    <row r="578" spans="8:8" customFormat="1" ht="12.75">
      <c r="H578" s="71"/>
    </row>
    <row r="579" spans="8:8" customFormat="1" ht="12.75">
      <c r="H579" s="71"/>
    </row>
    <row r="580" spans="8:8" customFormat="1" ht="12.75">
      <c r="H580" s="71"/>
    </row>
    <row r="581" spans="8:8" customFormat="1" ht="12.75">
      <c r="H581" s="71"/>
    </row>
    <row r="582" spans="8:8" customFormat="1" ht="12.75">
      <c r="H582" s="71"/>
    </row>
    <row r="583" spans="8:8" customFormat="1" ht="12.75">
      <c r="H583" s="71"/>
    </row>
    <row r="584" spans="8:8" customFormat="1" ht="12.75">
      <c r="H584" s="71"/>
    </row>
    <row r="585" spans="8:8" customFormat="1" ht="12.75">
      <c r="H585" s="71"/>
    </row>
    <row r="586" spans="8:8" customFormat="1" ht="12.75">
      <c r="H586" s="71"/>
    </row>
    <row r="587" spans="8:8" customFormat="1" ht="12.75">
      <c r="H587" s="71"/>
    </row>
    <row r="588" spans="8:8" customFormat="1" ht="12.75">
      <c r="H588" s="71"/>
    </row>
    <row r="589" spans="8:8" customFormat="1" ht="12.75">
      <c r="H589" s="71"/>
    </row>
    <row r="590" spans="8:8" customFormat="1" ht="12.75">
      <c r="H590" s="71"/>
    </row>
    <row r="591" spans="8:8" customFormat="1" ht="12.75">
      <c r="H591" s="71"/>
    </row>
    <row r="592" spans="8:8" customFormat="1" ht="12.75">
      <c r="H592" s="71"/>
    </row>
    <row r="593" spans="8:8" customFormat="1" ht="12.75">
      <c r="H593" s="71"/>
    </row>
    <row r="594" spans="8:8" customFormat="1" ht="12.75">
      <c r="H594" s="71"/>
    </row>
    <row r="595" spans="8:8" customFormat="1" ht="12.75">
      <c r="H595" s="71"/>
    </row>
    <row r="596" spans="8:8" customFormat="1" ht="12.75">
      <c r="H596" s="71"/>
    </row>
    <row r="597" spans="8:8" customFormat="1" ht="12.75">
      <c r="H597" s="71"/>
    </row>
    <row r="598" spans="8:8" customFormat="1" ht="12.75">
      <c r="H598" s="71"/>
    </row>
    <row r="599" spans="8:8" customFormat="1" ht="12.75">
      <c r="H599" s="71"/>
    </row>
    <row r="600" spans="8:8" customFormat="1" ht="12.75">
      <c r="H600" s="71"/>
    </row>
    <row r="601" spans="8:8" customFormat="1" ht="12.75">
      <c r="H601" s="71"/>
    </row>
    <row r="602" spans="8:8" customFormat="1" ht="12.75">
      <c r="H602" s="71"/>
    </row>
    <row r="603" spans="8:8" customFormat="1" ht="12.75">
      <c r="H603" s="71"/>
    </row>
    <row r="604" spans="8:8" customFormat="1" ht="12.75">
      <c r="H604" s="71"/>
    </row>
    <row r="605" spans="8:8" customFormat="1" ht="12.75">
      <c r="H605" s="71"/>
    </row>
    <row r="606" spans="8:8" customFormat="1" ht="12.75">
      <c r="H606" s="71"/>
    </row>
    <row r="607" spans="8:8" customFormat="1" ht="12.75">
      <c r="H607" s="71"/>
    </row>
    <row r="608" spans="8:8" customFormat="1" ht="12.75">
      <c r="H608" s="71"/>
    </row>
    <row r="609" spans="8:8" customFormat="1" ht="12.75">
      <c r="H609" s="71"/>
    </row>
    <row r="610" spans="8:8" customFormat="1" ht="12.75">
      <c r="H610" s="71"/>
    </row>
    <row r="611" spans="8:8" customFormat="1" ht="12.75">
      <c r="H611" s="71"/>
    </row>
    <row r="612" spans="8:8" customFormat="1" ht="12.75">
      <c r="H612" s="71"/>
    </row>
    <row r="613" spans="8:8" customFormat="1" ht="12.75">
      <c r="H613" s="71"/>
    </row>
    <row r="614" spans="8:8" customFormat="1" ht="12.75">
      <c r="H614" s="71"/>
    </row>
    <row r="615" spans="8:8" customFormat="1" ht="12.75">
      <c r="H615" s="71"/>
    </row>
    <row r="616" spans="8:8" customFormat="1" ht="12.75">
      <c r="H616" s="71"/>
    </row>
    <row r="617" spans="8:8" customFormat="1" ht="12.75">
      <c r="H617" s="71"/>
    </row>
    <row r="618" spans="8:8" customFormat="1" ht="12.75">
      <c r="H618" s="71"/>
    </row>
    <row r="619" spans="8:8" customFormat="1" ht="12.75">
      <c r="H619" s="71"/>
    </row>
    <row r="620" spans="8:8" customFormat="1" ht="12.75">
      <c r="H620" s="71"/>
    </row>
    <row r="621" spans="8:8" customFormat="1" ht="12.75">
      <c r="H621" s="71"/>
    </row>
    <row r="622" spans="8:8" customFormat="1" ht="12.75">
      <c r="H622" s="71"/>
    </row>
    <row r="623" spans="8:8" customFormat="1" ht="12.75">
      <c r="H623" s="71"/>
    </row>
    <row r="624" spans="8:8" customFormat="1" ht="12.75">
      <c r="H624" s="71"/>
    </row>
    <row r="625" spans="8:8" customFormat="1" ht="12.75">
      <c r="H625" s="71"/>
    </row>
    <row r="626" spans="8:8" customFormat="1" ht="12.75">
      <c r="H626" s="71"/>
    </row>
    <row r="627" spans="8:8" customFormat="1" ht="12.75">
      <c r="H627" s="71"/>
    </row>
    <row r="628" spans="8:8" customFormat="1" ht="12.75">
      <c r="H628" s="71"/>
    </row>
    <row r="629" spans="8:8" customFormat="1" ht="12.75">
      <c r="H629" s="71"/>
    </row>
    <row r="630" spans="8:8" customFormat="1" ht="12.75">
      <c r="H630" s="71"/>
    </row>
    <row r="631" spans="8:8" customFormat="1" ht="12.75">
      <c r="H631" s="71"/>
    </row>
    <row r="632" spans="8:8" customFormat="1" ht="12.75">
      <c r="H632" s="71"/>
    </row>
    <row r="633" spans="8:8" customFormat="1" ht="12.75">
      <c r="H633" s="71"/>
    </row>
    <row r="634" spans="8:8" customFormat="1" ht="12.75">
      <c r="H634" s="71"/>
    </row>
    <row r="635" spans="8:8" customFormat="1" ht="12.75">
      <c r="H635" s="71"/>
    </row>
    <row r="636" spans="8:8" customFormat="1" ht="12.75">
      <c r="H636" s="71"/>
    </row>
    <row r="637" spans="8:8" customFormat="1" ht="12.75">
      <c r="H637" s="71"/>
    </row>
    <row r="638" spans="8:8" customFormat="1" ht="12.75">
      <c r="H638" s="71"/>
    </row>
    <row r="639" spans="8:8" customFormat="1" ht="12.75">
      <c r="H639" s="71"/>
    </row>
    <row r="640" spans="8:8" customFormat="1" ht="12.75">
      <c r="H640" s="71"/>
    </row>
    <row r="641" spans="8:8" customFormat="1" ht="12.75">
      <c r="H641" s="71"/>
    </row>
    <row r="642" spans="8:8" customFormat="1" ht="12.75">
      <c r="H642" s="71"/>
    </row>
    <row r="643" spans="8:8" customFormat="1" ht="12.75">
      <c r="H643" s="71"/>
    </row>
    <row r="644" spans="8:8" customFormat="1" ht="12.75">
      <c r="H644" s="71"/>
    </row>
    <row r="645" spans="8:8" customFormat="1" ht="12.75">
      <c r="H645" s="71"/>
    </row>
    <row r="646" spans="8:8" customFormat="1" ht="12.75">
      <c r="H646" s="71"/>
    </row>
    <row r="647" spans="8:8" customFormat="1" ht="12.75">
      <c r="H647" s="71"/>
    </row>
    <row r="648" spans="8:8" customFormat="1" ht="12.75">
      <c r="H648" s="71"/>
    </row>
    <row r="649" spans="8:8" customFormat="1" ht="12.75">
      <c r="H649" s="71"/>
    </row>
    <row r="650" spans="8:8" customFormat="1" ht="12.75">
      <c r="H650" s="71"/>
    </row>
    <row r="651" spans="8:8" customFormat="1" ht="12.75">
      <c r="H651" s="71"/>
    </row>
    <row r="652" spans="8:8" customFormat="1" ht="12.75">
      <c r="H652" s="71"/>
    </row>
    <row r="653" spans="8:8" customFormat="1" ht="12.75">
      <c r="H653" s="71"/>
    </row>
    <row r="654" spans="8:8" customFormat="1" ht="12.75">
      <c r="H654" s="71"/>
    </row>
    <row r="655" spans="8:8" customFormat="1" ht="12.75">
      <c r="H655" s="71"/>
    </row>
    <row r="656" spans="8:8" customFormat="1" ht="12.75">
      <c r="H656" s="71"/>
    </row>
    <row r="657" spans="8:8" customFormat="1" ht="12.75">
      <c r="H657" s="71"/>
    </row>
    <row r="658" spans="8:8" customFormat="1" ht="12.75">
      <c r="H658" s="71"/>
    </row>
    <row r="659" spans="8:8" customFormat="1" ht="12.75">
      <c r="H659" s="71"/>
    </row>
    <row r="660" spans="8:8" customFormat="1" ht="12.75">
      <c r="H660" s="71"/>
    </row>
    <row r="661" spans="8:8" customFormat="1" ht="12.75">
      <c r="H661" s="71"/>
    </row>
    <row r="662" spans="8:8" customFormat="1" ht="12.75">
      <c r="H662" s="71"/>
    </row>
    <row r="663" spans="8:8" customFormat="1" ht="12.75">
      <c r="H663" s="71"/>
    </row>
    <row r="664" spans="8:8" customFormat="1" ht="12.75">
      <c r="H664" s="71"/>
    </row>
    <row r="665" spans="8:8" customFormat="1" ht="12.75">
      <c r="H665" s="71"/>
    </row>
    <row r="666" spans="8:8" customFormat="1" ht="12.75">
      <c r="H666" s="71"/>
    </row>
    <row r="667" spans="8:8" customFormat="1" ht="12.75">
      <c r="H667" s="71"/>
    </row>
    <row r="668" spans="8:8" customFormat="1" ht="12.75">
      <c r="H668" s="71"/>
    </row>
    <row r="669" spans="8:8" customFormat="1" ht="12.75">
      <c r="H669" s="71"/>
    </row>
    <row r="670" spans="8:8" customFormat="1" ht="12.75">
      <c r="H670" s="71"/>
    </row>
    <row r="671" spans="8:8" customFormat="1" ht="12.75">
      <c r="H671" s="71"/>
    </row>
    <row r="672" spans="8:8" customFormat="1" ht="12.75">
      <c r="H672" s="71"/>
    </row>
    <row r="673" spans="8:8" customFormat="1" ht="12.75">
      <c r="H673" s="71"/>
    </row>
    <row r="674" spans="8:8" customFormat="1" ht="12.75">
      <c r="H674" s="71"/>
    </row>
    <row r="675" spans="8:8" customFormat="1" ht="12.75">
      <c r="H675" s="71"/>
    </row>
    <row r="676" spans="8:8" customFormat="1" ht="12.75">
      <c r="H676" s="71"/>
    </row>
    <row r="677" spans="8:8" customFormat="1" ht="12.75">
      <c r="H677" s="71"/>
    </row>
    <row r="678" spans="8:8" customFormat="1" ht="12.75">
      <c r="H678" s="71"/>
    </row>
    <row r="679" spans="8:8" customFormat="1" ht="12.75">
      <c r="H679" s="71"/>
    </row>
    <row r="680" spans="8:8" customFormat="1" ht="12.75">
      <c r="H680" s="71"/>
    </row>
    <row r="681" spans="8:8" customFormat="1" ht="12.75">
      <c r="H681" s="71"/>
    </row>
    <row r="682" spans="8:8" customFormat="1" ht="12.75">
      <c r="H682" s="71"/>
    </row>
    <row r="683" spans="8:8" customFormat="1" ht="12.75">
      <c r="H683" s="71"/>
    </row>
    <row r="684" spans="8:8" customFormat="1" ht="12.75">
      <c r="H684" s="71"/>
    </row>
    <row r="685" spans="8:8" customFormat="1" ht="12.75">
      <c r="H685" s="71"/>
    </row>
    <row r="686" spans="8:8" customFormat="1" ht="12.75">
      <c r="H686" s="71"/>
    </row>
    <row r="687" spans="8:8" customFormat="1" ht="12.75">
      <c r="H687" s="71"/>
    </row>
    <row r="688" spans="8:8" customFormat="1" ht="12.75">
      <c r="H688" s="71"/>
    </row>
    <row r="689" spans="8:8" customFormat="1" ht="12.75">
      <c r="H689" s="71"/>
    </row>
    <row r="690" spans="8:8" customFormat="1" ht="12.75">
      <c r="H690" s="71"/>
    </row>
    <row r="691" spans="8:8" customFormat="1" ht="12.75">
      <c r="H691" s="71"/>
    </row>
    <row r="692" spans="8:8" customFormat="1" ht="12.75">
      <c r="H692" s="71"/>
    </row>
    <row r="693" spans="8:8" customFormat="1" ht="12.75">
      <c r="H693" s="71"/>
    </row>
    <row r="694" spans="8:8" customFormat="1" ht="12.75">
      <c r="H694" s="71"/>
    </row>
    <row r="695" spans="8:8" customFormat="1" ht="12.75">
      <c r="H695" s="71"/>
    </row>
    <row r="696" spans="8:8" customFormat="1" ht="12.75">
      <c r="H696" s="71"/>
    </row>
    <row r="697" spans="8:8" customFormat="1" ht="12.75">
      <c r="H697" s="71"/>
    </row>
    <row r="698" spans="8:8" customFormat="1" ht="12.75">
      <c r="H698" s="71"/>
    </row>
    <row r="699" spans="8:8" customFormat="1" ht="12.75">
      <c r="H699" s="71"/>
    </row>
    <row r="700" spans="8:8" customFormat="1" ht="12.75">
      <c r="H700" s="71"/>
    </row>
    <row r="701" spans="8:8" customFormat="1" ht="12.75">
      <c r="H701" s="71"/>
    </row>
    <row r="702" spans="8:8" customFormat="1" ht="12.75">
      <c r="H702" s="71"/>
    </row>
    <row r="703" spans="8:8" customFormat="1" ht="12.75">
      <c r="H703" s="71"/>
    </row>
    <row r="704" spans="8:8" customFormat="1" ht="12.75">
      <c r="H704" s="71"/>
    </row>
    <row r="705" spans="8:8" customFormat="1" ht="12.75">
      <c r="H705" s="71"/>
    </row>
    <row r="706" spans="8:8" customFormat="1" ht="12.75">
      <c r="H706" s="71"/>
    </row>
    <row r="707" spans="8:8" customFormat="1" ht="12.75">
      <c r="H707" s="71"/>
    </row>
    <row r="708" spans="8:8" customFormat="1" ht="12.75">
      <c r="H708" s="71"/>
    </row>
    <row r="709" spans="8:8" customFormat="1" ht="12.75">
      <c r="H709" s="71"/>
    </row>
    <row r="710" spans="8:8" customFormat="1" ht="12.75">
      <c r="H710" s="71"/>
    </row>
    <row r="711" spans="8:8" customFormat="1" ht="12.75">
      <c r="H711" s="71"/>
    </row>
    <row r="712" spans="8:8" customFormat="1" ht="12.75">
      <c r="H712" s="71"/>
    </row>
    <row r="713" spans="8:8" customFormat="1" ht="12.75">
      <c r="H713" s="71"/>
    </row>
    <row r="714" spans="8:8" customFormat="1" ht="12.75">
      <c r="H714" s="71"/>
    </row>
    <row r="715" spans="8:8" customFormat="1" ht="12.75">
      <c r="H715" s="71"/>
    </row>
    <row r="716" spans="8:8" customFormat="1" ht="12.75">
      <c r="H716" s="71"/>
    </row>
    <row r="717" spans="8:8" customFormat="1" ht="12.75">
      <c r="H717" s="71"/>
    </row>
    <row r="718" spans="8:8" customFormat="1" ht="12.75">
      <c r="H718" s="71"/>
    </row>
    <row r="719" spans="8:8" customFormat="1" ht="12.75">
      <c r="H719" s="71"/>
    </row>
    <row r="720" spans="8:8" customFormat="1" ht="12.75">
      <c r="H720" s="71"/>
    </row>
    <row r="721" spans="8:8" customFormat="1" ht="12.75">
      <c r="H721" s="71"/>
    </row>
    <row r="722" spans="8:8" customFormat="1" ht="12.75">
      <c r="H722" s="71"/>
    </row>
    <row r="723" spans="8:8" customFormat="1" ht="12.75">
      <c r="H723" s="71"/>
    </row>
    <row r="724" spans="8:8" customFormat="1" ht="12.75">
      <c r="H724" s="71"/>
    </row>
    <row r="725" spans="8:8" customFormat="1" ht="12.75">
      <c r="H725" s="71"/>
    </row>
    <row r="726" spans="8:8" customFormat="1" ht="12.75">
      <c r="H726" s="71"/>
    </row>
    <row r="727" spans="8:8" customFormat="1" ht="12.75">
      <c r="H727" s="71"/>
    </row>
    <row r="728" spans="8:8" customFormat="1" ht="12.75">
      <c r="H728" s="71"/>
    </row>
    <row r="729" spans="8:8" customFormat="1" ht="12.75">
      <c r="H729" s="71"/>
    </row>
    <row r="730" spans="8:8" customFormat="1" ht="12.75">
      <c r="H730" s="71"/>
    </row>
    <row r="731" spans="8:8" customFormat="1" ht="12.75">
      <c r="H731" s="71"/>
    </row>
    <row r="732" spans="8:8" customFormat="1" ht="12.75">
      <c r="H732" s="71"/>
    </row>
    <row r="733" spans="8:8" customFormat="1" ht="12.75">
      <c r="H733" s="71"/>
    </row>
    <row r="734" spans="8:8" customFormat="1" ht="12.75">
      <c r="H734" s="71"/>
    </row>
    <row r="735" spans="8:8" customFormat="1" ht="12.75">
      <c r="H735" s="71"/>
    </row>
    <row r="736" spans="8:8" customFormat="1" ht="12.75">
      <c r="H736" s="71"/>
    </row>
    <row r="737" spans="8:8" customFormat="1" ht="12.75">
      <c r="H737" s="71"/>
    </row>
    <row r="738" spans="8:8" customFormat="1" ht="12.75">
      <c r="H738" s="71"/>
    </row>
    <row r="739" spans="8:8" customFormat="1" ht="12.75">
      <c r="H739" s="71"/>
    </row>
    <row r="740" spans="8:8" customFormat="1" ht="12.75">
      <c r="H740" s="71"/>
    </row>
    <row r="741" spans="8:8" customFormat="1" ht="12.75">
      <c r="H741" s="71"/>
    </row>
    <row r="742" spans="8:8" customFormat="1" ht="12.75">
      <c r="H742" s="71"/>
    </row>
    <row r="743" spans="8:8" customFormat="1" ht="12.75">
      <c r="H743" s="71"/>
    </row>
    <row r="744" spans="8:8" customFormat="1" ht="12.75">
      <c r="H744" s="71"/>
    </row>
    <row r="745" spans="8:8" customFormat="1" ht="12.75">
      <c r="H745" s="71"/>
    </row>
    <row r="746" spans="8:8" customFormat="1" ht="12.75">
      <c r="H746" s="71"/>
    </row>
    <row r="747" spans="8:8" customFormat="1" ht="12.75">
      <c r="H747" s="71"/>
    </row>
    <row r="748" spans="8:8" customFormat="1" ht="12.75">
      <c r="H748" s="71"/>
    </row>
    <row r="749" spans="8:8" customFormat="1" ht="12.75">
      <c r="H749" s="71"/>
    </row>
    <row r="750" spans="8:8" customFormat="1" ht="12.75">
      <c r="H750" s="71"/>
    </row>
    <row r="751" spans="8:8" customFormat="1" ht="12.75">
      <c r="H751" s="71"/>
    </row>
    <row r="752" spans="8:8" customFormat="1" ht="12.75">
      <c r="H752" s="71"/>
    </row>
    <row r="753" spans="8:8" customFormat="1" ht="12.75">
      <c r="H753" s="71"/>
    </row>
    <row r="754" spans="8:8" customFormat="1" ht="12.75">
      <c r="H754" s="71"/>
    </row>
    <row r="755" spans="8:8" customFormat="1" ht="12.75">
      <c r="H755" s="71"/>
    </row>
    <row r="756" spans="8:8" customFormat="1" ht="12.75">
      <c r="H756" s="71"/>
    </row>
    <row r="757" spans="8:8" customFormat="1" ht="12.75">
      <c r="H757" s="71"/>
    </row>
    <row r="758" spans="8:8" customFormat="1" ht="12.75">
      <c r="H758" s="71"/>
    </row>
    <row r="759" spans="8:8" customFormat="1" ht="12.75">
      <c r="H759" s="71"/>
    </row>
    <row r="760" spans="8:8" customFormat="1" ht="12.75">
      <c r="H760" s="71"/>
    </row>
    <row r="761" spans="8:8" customFormat="1" ht="12.75">
      <c r="H761" s="71"/>
    </row>
    <row r="762" spans="8:8" customFormat="1" ht="12.75">
      <c r="H762" s="71"/>
    </row>
    <row r="763" spans="8:8" customFormat="1" ht="12.75">
      <c r="H763" s="71"/>
    </row>
    <row r="764" spans="8:8" customFormat="1" ht="12.75">
      <c r="H764" s="71"/>
    </row>
    <row r="765" spans="8:8" customFormat="1" ht="12.75">
      <c r="H765" s="71"/>
    </row>
    <row r="766" spans="8:8" customFormat="1" ht="12.75">
      <c r="H766" s="71"/>
    </row>
    <row r="767" spans="8:8" customFormat="1" ht="12.75">
      <c r="H767" s="71"/>
    </row>
    <row r="768" spans="8:8" customFormat="1" ht="12.75">
      <c r="H768" s="71"/>
    </row>
    <row r="769" spans="8:8" customFormat="1" ht="12.75">
      <c r="H769" s="71"/>
    </row>
    <row r="770" spans="8:8" customFormat="1" ht="12.75">
      <c r="H770" s="71"/>
    </row>
    <row r="771" spans="8:8" customFormat="1" ht="12.75">
      <c r="H771" s="71"/>
    </row>
    <row r="772" spans="8:8" customFormat="1" ht="12.75">
      <c r="H772" s="71"/>
    </row>
    <row r="773" spans="8:8" customFormat="1" ht="12.75">
      <c r="H773" s="71"/>
    </row>
    <row r="774" spans="8:8" customFormat="1" ht="12.75">
      <c r="H774" s="71"/>
    </row>
    <row r="775" spans="8:8" customFormat="1" ht="12.75">
      <c r="H775" s="71"/>
    </row>
    <row r="776" spans="8:8" customFormat="1" ht="12.75">
      <c r="H776" s="71"/>
    </row>
    <row r="777" spans="8:8" customFormat="1" ht="12.75">
      <c r="H777" s="71"/>
    </row>
    <row r="778" spans="8:8" customFormat="1" ht="12.75">
      <c r="H778" s="71"/>
    </row>
    <row r="779" spans="8:8" customFormat="1" ht="12.75">
      <c r="H779" s="71"/>
    </row>
    <row r="780" spans="8:8" customFormat="1" ht="12.75">
      <c r="H780" s="71"/>
    </row>
    <row r="781" spans="8:8" customFormat="1" ht="12.75">
      <c r="H781" s="71"/>
    </row>
    <row r="782" spans="8:8" customFormat="1" ht="12.75">
      <c r="H782" s="71"/>
    </row>
    <row r="783" spans="8:8" customFormat="1" ht="12.75">
      <c r="H783" s="71"/>
    </row>
    <row r="784" spans="8:8" customFormat="1" ht="12.75">
      <c r="H784" s="71"/>
    </row>
    <row r="785" spans="8:8" customFormat="1" ht="12.75">
      <c r="H785" s="71"/>
    </row>
    <row r="786" spans="8:8" customFormat="1" ht="12.75">
      <c r="H786" s="71"/>
    </row>
    <row r="787" spans="8:8" customFormat="1" ht="12.75">
      <c r="H787" s="71"/>
    </row>
    <row r="788" spans="8:8" customFormat="1" ht="12.75">
      <c r="H788" s="71"/>
    </row>
    <row r="789" spans="8:8" customFormat="1" ht="12.75">
      <c r="H789" s="71"/>
    </row>
    <row r="790" spans="8:8" customFormat="1" ht="12.75">
      <c r="H790" s="71"/>
    </row>
    <row r="791" spans="8:8" customFormat="1" ht="12.75">
      <c r="H791" s="71"/>
    </row>
    <row r="792" spans="8:8" customFormat="1" ht="12.75">
      <c r="H792" s="71"/>
    </row>
    <row r="793" spans="8:8" customFormat="1" ht="12.75">
      <c r="H793" s="71"/>
    </row>
    <row r="794" spans="8:8" customFormat="1" ht="12.75">
      <c r="H794" s="71"/>
    </row>
    <row r="795" spans="8:8" customFormat="1" ht="12.75">
      <c r="H795" s="71"/>
    </row>
    <row r="796" spans="8:8" customFormat="1" ht="12.75">
      <c r="H796" s="71"/>
    </row>
    <row r="797" spans="8:8" customFormat="1" ht="12.75">
      <c r="H797" s="71"/>
    </row>
    <row r="798" spans="8:8" customFormat="1" ht="12.75">
      <c r="H798" s="71"/>
    </row>
    <row r="799" spans="8:8" customFormat="1" ht="12.75">
      <c r="H799" s="71"/>
    </row>
    <row r="800" spans="8:8" customFormat="1" ht="12.75">
      <c r="H800" s="71"/>
    </row>
    <row r="801" spans="8:8" customFormat="1" ht="12.75">
      <c r="H801" s="71"/>
    </row>
    <row r="802" spans="8:8" customFormat="1" ht="12.75">
      <c r="H802" s="71"/>
    </row>
    <row r="803" spans="8:8" customFormat="1" ht="12.75">
      <c r="H803" s="71"/>
    </row>
    <row r="804" spans="8:8" customFormat="1" ht="12.75">
      <c r="H804" s="71"/>
    </row>
    <row r="805" spans="8:8" customFormat="1" ht="12.75">
      <c r="H805" s="71"/>
    </row>
    <row r="806" spans="8:8" customFormat="1" ht="12.75">
      <c r="H806" s="71"/>
    </row>
    <row r="807" spans="8:8" customFormat="1" ht="12.75">
      <c r="H807" s="71"/>
    </row>
    <row r="808" spans="8:8" customFormat="1" ht="12.75">
      <c r="H808" s="71"/>
    </row>
    <row r="809" spans="8:8" customFormat="1" ht="12.75">
      <c r="H809" s="71"/>
    </row>
    <row r="810" spans="8:8" customFormat="1" ht="12.75">
      <c r="H810" s="71"/>
    </row>
    <row r="811" spans="8:8" customFormat="1" ht="12.75">
      <c r="H811" s="71"/>
    </row>
    <row r="812" spans="8:8" customFormat="1" ht="12.75">
      <c r="H812" s="71"/>
    </row>
    <row r="813" spans="8:8" customFormat="1" ht="12.75">
      <c r="H813" s="71"/>
    </row>
    <row r="814" spans="8:8" customFormat="1" ht="12.75">
      <c r="H814" s="71"/>
    </row>
    <row r="815" spans="8:8" customFormat="1" ht="12.75">
      <c r="H815" s="71"/>
    </row>
    <row r="816" spans="8:8" customFormat="1" ht="12.75">
      <c r="H816" s="71"/>
    </row>
    <row r="817" spans="8:8" customFormat="1" ht="12.75">
      <c r="H817" s="71"/>
    </row>
    <row r="818" spans="8:8" customFormat="1" ht="12.75">
      <c r="H818" s="71"/>
    </row>
    <row r="819" spans="8:8" customFormat="1" ht="12.75">
      <c r="H819" s="71"/>
    </row>
    <row r="820" spans="8:8" customFormat="1" ht="12.75">
      <c r="H820" s="71"/>
    </row>
    <row r="821" spans="8:8" customFormat="1" ht="12.75">
      <c r="H821" s="71"/>
    </row>
    <row r="822" spans="8:8" customFormat="1" ht="12.75">
      <c r="H822" s="71"/>
    </row>
    <row r="823" spans="8:8" customFormat="1" ht="12.75">
      <c r="H823" s="71"/>
    </row>
    <row r="824" spans="8:8" customFormat="1" ht="12.75">
      <c r="H824" s="71"/>
    </row>
    <row r="825" spans="8:8" customFormat="1" ht="12.75">
      <c r="H825" s="71"/>
    </row>
    <row r="826" spans="8:8" customFormat="1" ht="12.75">
      <c r="H826" s="71"/>
    </row>
    <row r="827" spans="8:8" customFormat="1" ht="12.75">
      <c r="H827" s="71"/>
    </row>
    <row r="828" spans="8:8" customFormat="1" ht="12.75">
      <c r="H828" s="71"/>
    </row>
    <row r="829" spans="8:8" customFormat="1" ht="12.75">
      <c r="H829" s="71"/>
    </row>
    <row r="830" spans="8:8" customFormat="1" ht="12.75">
      <c r="H830" s="71"/>
    </row>
    <row r="831" spans="8:8" customFormat="1" ht="12.75">
      <c r="H831" s="71"/>
    </row>
    <row r="832" spans="8:8" customFormat="1" ht="12.75">
      <c r="H832" s="71"/>
    </row>
    <row r="833" spans="8:8" customFormat="1" ht="12.75">
      <c r="H833" s="71"/>
    </row>
    <row r="834" spans="8:8" customFormat="1" ht="12.75">
      <c r="H834" s="71"/>
    </row>
    <row r="835" spans="8:8" customFormat="1" ht="12.75">
      <c r="H835" s="71"/>
    </row>
    <row r="836" spans="8:8" customFormat="1" ht="12.75">
      <c r="H836" s="71"/>
    </row>
    <row r="837" spans="8:8" customFormat="1" ht="12.75">
      <c r="H837" s="71"/>
    </row>
    <row r="838" spans="8:8" customFormat="1" ht="12.75">
      <c r="H838" s="71"/>
    </row>
    <row r="839" spans="8:8" customFormat="1" ht="12.75">
      <c r="H839" s="71"/>
    </row>
    <row r="840" spans="8:8" customFormat="1" ht="12.75">
      <c r="H840" s="71"/>
    </row>
    <row r="841" spans="8:8" customFormat="1" ht="12.75">
      <c r="H841" s="71"/>
    </row>
    <row r="842" spans="8:8" customFormat="1" ht="12.75">
      <c r="H842" s="71"/>
    </row>
    <row r="843" spans="8:8" customFormat="1" ht="12.75">
      <c r="H843" s="71"/>
    </row>
    <row r="844" spans="8:8" customFormat="1" ht="12.75">
      <c r="H844" s="71"/>
    </row>
    <row r="845" spans="8:8" customFormat="1" ht="12.75">
      <c r="H845" s="71"/>
    </row>
    <row r="846" spans="8:8" customFormat="1" ht="12.75">
      <c r="H846" s="71"/>
    </row>
    <row r="847" spans="8:8" customFormat="1" ht="12.75">
      <c r="H847" s="71"/>
    </row>
    <row r="848" spans="8:8" customFormat="1" ht="12.75">
      <c r="H848" s="71"/>
    </row>
    <row r="849" spans="8:8" customFormat="1" ht="12.75">
      <c r="H849" s="71"/>
    </row>
    <row r="850" spans="8:8" customFormat="1" ht="12.75">
      <c r="H850" s="71"/>
    </row>
    <row r="851" spans="8:8" customFormat="1" ht="12.75">
      <c r="H851" s="71"/>
    </row>
    <row r="852" spans="8:8" customFormat="1" ht="12.75">
      <c r="H852" s="71"/>
    </row>
    <row r="853" spans="8:8" customFormat="1" ht="12.75">
      <c r="H853" s="71"/>
    </row>
    <row r="854" spans="8:8" customFormat="1" ht="12.75">
      <c r="H854" s="71"/>
    </row>
    <row r="855" spans="8:8" customFormat="1" ht="12.75">
      <c r="H855" s="71"/>
    </row>
    <row r="856" spans="8:8" customFormat="1" ht="12.75">
      <c r="H856" s="71"/>
    </row>
    <row r="857" spans="8:8" customFormat="1" ht="12.75">
      <c r="H857" s="71"/>
    </row>
    <row r="858" spans="8:8" customFormat="1" ht="12.75">
      <c r="H858" s="71"/>
    </row>
    <row r="859" spans="8:8" customFormat="1" ht="12.75">
      <c r="H859" s="71"/>
    </row>
    <row r="860" spans="8:8" customFormat="1" ht="12.75">
      <c r="H860" s="71"/>
    </row>
    <row r="861" spans="8:8" customFormat="1" ht="12.75">
      <c r="H861" s="71"/>
    </row>
    <row r="862" spans="8:8" customFormat="1" ht="12.75">
      <c r="H862" s="71"/>
    </row>
    <row r="863" spans="8:8" customFormat="1" ht="12.75">
      <c r="H863" s="71"/>
    </row>
    <row r="864" spans="8:8" customFormat="1" ht="12.75">
      <c r="H864" s="71"/>
    </row>
    <row r="865" spans="8:8" customFormat="1" ht="12.75">
      <c r="H865" s="71"/>
    </row>
    <row r="866" spans="8:8" customFormat="1" ht="12.75">
      <c r="H866" s="71"/>
    </row>
    <row r="867" spans="8:8" customFormat="1" ht="12.75">
      <c r="H867" s="71"/>
    </row>
    <row r="868" spans="8:8" customFormat="1" ht="12.75">
      <c r="H868" s="71"/>
    </row>
    <row r="869" spans="8:8" customFormat="1" ht="12.75">
      <c r="H869" s="71"/>
    </row>
    <row r="870" spans="8:8" customFormat="1" ht="12.75">
      <c r="H870" s="71"/>
    </row>
    <row r="871" spans="8:8" customFormat="1" ht="12.75">
      <c r="H871" s="71"/>
    </row>
    <row r="872" spans="8:8" customFormat="1" ht="12.75">
      <c r="H872" s="71"/>
    </row>
    <row r="873" spans="8:8" customFormat="1" ht="12.75">
      <c r="H873" s="71"/>
    </row>
    <row r="874" spans="8:8" customFormat="1" ht="12.75">
      <c r="H874" s="71"/>
    </row>
    <row r="875" spans="8:8" customFormat="1" ht="12.75">
      <c r="H875" s="71"/>
    </row>
    <row r="876" spans="8:8" customFormat="1" ht="12.75">
      <c r="H876" s="71"/>
    </row>
    <row r="877" spans="8:8" customFormat="1" ht="12.75">
      <c r="H877" s="71"/>
    </row>
    <row r="878" spans="8:8" customFormat="1" ht="12.75">
      <c r="H878" s="71"/>
    </row>
    <row r="879" spans="8:8" customFormat="1" ht="12.75">
      <c r="H879" s="71"/>
    </row>
    <row r="880" spans="8:8" customFormat="1" ht="12.75">
      <c r="H880" s="71"/>
    </row>
    <row r="881" spans="8:8" customFormat="1" ht="12.75">
      <c r="H881" s="71"/>
    </row>
    <row r="882" spans="8:8" customFormat="1" ht="12.75">
      <c r="H882" s="71"/>
    </row>
    <row r="883" spans="8:8" customFormat="1" ht="12.75">
      <c r="H883" s="71"/>
    </row>
    <row r="884" spans="8:8" customFormat="1" ht="12.75">
      <c r="H884" s="71"/>
    </row>
    <row r="885" spans="8:8" customFormat="1" ht="12.75">
      <c r="H885" s="71"/>
    </row>
    <row r="886" spans="8:8" customFormat="1" ht="12.75">
      <c r="H886" s="71"/>
    </row>
    <row r="887" spans="8:8" customFormat="1" ht="12.75">
      <c r="H887" s="71"/>
    </row>
    <row r="888" spans="8:8" customFormat="1" ht="12.75">
      <c r="H888" s="71"/>
    </row>
    <row r="889" spans="8:8" customFormat="1" ht="12.75">
      <c r="H889" s="71"/>
    </row>
    <row r="890" spans="8:8" customFormat="1" ht="12.75">
      <c r="H890" s="71"/>
    </row>
    <row r="891" spans="8:8" customFormat="1" ht="12.75">
      <c r="H891" s="71"/>
    </row>
    <row r="892" spans="8:8" customFormat="1" ht="12.75">
      <c r="H892" s="71"/>
    </row>
    <row r="893" spans="8:8" customFormat="1" ht="12.75">
      <c r="H893" s="71"/>
    </row>
    <row r="894" spans="8:8" customFormat="1" ht="12.75">
      <c r="H894" s="71"/>
    </row>
    <row r="895" spans="8:8" customFormat="1" ht="12.75">
      <c r="H895" s="71"/>
    </row>
    <row r="896" spans="8:8" customFormat="1" ht="12.75">
      <c r="H896" s="71"/>
    </row>
    <row r="897" spans="8:8" customFormat="1" ht="12.75">
      <c r="H897" s="71"/>
    </row>
    <row r="898" spans="8:8" customFormat="1" ht="12.75">
      <c r="H898" s="71"/>
    </row>
    <row r="899" spans="8:8" customFormat="1" ht="12.75">
      <c r="H899" s="71"/>
    </row>
    <row r="900" spans="8:8" customFormat="1" ht="12.75">
      <c r="H900" s="71"/>
    </row>
    <row r="901" spans="8:8" customFormat="1" ht="12.75">
      <c r="H901" s="71"/>
    </row>
    <row r="902" spans="8:8" customFormat="1" ht="12.75">
      <c r="H902" s="71"/>
    </row>
    <row r="903" spans="8:8" customFormat="1" ht="12.75">
      <c r="H903" s="71"/>
    </row>
    <row r="904" spans="8:8" customFormat="1" ht="12.75">
      <c r="H904" s="71"/>
    </row>
    <row r="905" spans="8:8" customFormat="1" ht="12.75">
      <c r="H905" s="71"/>
    </row>
    <row r="906" spans="8:8" customFormat="1" ht="12.75">
      <c r="H906" s="71"/>
    </row>
    <row r="907" spans="8:8" customFormat="1" ht="12.75">
      <c r="H907" s="71"/>
    </row>
    <row r="908" spans="8:8" customFormat="1" ht="12.75">
      <c r="H908" s="71"/>
    </row>
    <row r="909" spans="8:8" customFormat="1" ht="12.75">
      <c r="H909" s="71"/>
    </row>
    <row r="910" spans="8:8" customFormat="1" ht="12.75">
      <c r="H910" s="71"/>
    </row>
    <row r="911" spans="8:8" customFormat="1" ht="12.75">
      <c r="H911" s="71"/>
    </row>
    <row r="912" spans="8:8" customFormat="1" ht="12.75">
      <c r="H912" s="71"/>
    </row>
    <row r="913" spans="8:8" customFormat="1" ht="12.75">
      <c r="H913" s="71"/>
    </row>
    <row r="914" spans="8:8" customFormat="1" ht="12.75">
      <c r="H914" s="71"/>
    </row>
    <row r="915" spans="8:8" customFormat="1" ht="12.75">
      <c r="H915" s="71"/>
    </row>
    <row r="916" spans="8:8" customFormat="1" ht="12.75">
      <c r="H916" s="71"/>
    </row>
    <row r="917" spans="8:8" customFormat="1" ht="12.75">
      <c r="H917" s="71"/>
    </row>
    <row r="918" spans="8:8" customFormat="1" ht="12.75">
      <c r="H918" s="71"/>
    </row>
    <row r="919" spans="8:8" customFormat="1" ht="12.75">
      <c r="H919" s="71"/>
    </row>
    <row r="920" spans="8:8" customFormat="1" ht="12.75">
      <c r="H920" s="71"/>
    </row>
    <row r="921" spans="8:8" customFormat="1" ht="12.75">
      <c r="H921" s="71"/>
    </row>
    <row r="922" spans="8:8" customFormat="1" ht="12.75">
      <c r="H922" s="71"/>
    </row>
    <row r="923" spans="8:8" customFormat="1" ht="12.75">
      <c r="H923" s="71"/>
    </row>
    <row r="924" spans="8:8" customFormat="1" ht="12.75">
      <c r="H924" s="71"/>
    </row>
    <row r="925" spans="8:8" customFormat="1" ht="12.75">
      <c r="H925" s="71"/>
    </row>
    <row r="926" spans="8:8" customFormat="1" ht="12.75">
      <c r="H926" s="71"/>
    </row>
    <row r="927" spans="8:8" customFormat="1" ht="12.75">
      <c r="H927" s="71"/>
    </row>
    <row r="928" spans="8:8" customFormat="1" ht="12.75">
      <c r="H928" s="71"/>
    </row>
    <row r="929" spans="8:8" customFormat="1" ht="12.75">
      <c r="H929" s="71"/>
    </row>
    <row r="930" spans="8:8" customFormat="1" ht="12.75">
      <c r="H930" s="71"/>
    </row>
    <row r="931" spans="8:8" customFormat="1" ht="12.75">
      <c r="H931" s="71"/>
    </row>
    <row r="932" spans="8:8" customFormat="1" ht="12.75">
      <c r="H932" s="71"/>
    </row>
    <row r="933" spans="8:8" customFormat="1" ht="12.75">
      <c r="H933" s="71"/>
    </row>
    <row r="934" spans="8:8" customFormat="1" ht="12.75">
      <c r="H934" s="71"/>
    </row>
    <row r="935" spans="8:8" customFormat="1" ht="12.75">
      <c r="H935" s="71"/>
    </row>
    <row r="936" spans="8:8" customFormat="1" ht="12.75">
      <c r="H936" s="71"/>
    </row>
    <row r="937" spans="8:8" customFormat="1" ht="12.75">
      <c r="H937" s="71"/>
    </row>
    <row r="938" spans="8:8" customFormat="1" ht="12.75">
      <c r="H938" s="71"/>
    </row>
    <row r="939" spans="8:8" customFormat="1" ht="12.75">
      <c r="H939" s="71"/>
    </row>
    <row r="940" spans="8:8" customFormat="1" ht="12.75">
      <c r="H940" s="71"/>
    </row>
    <row r="941" spans="8:8" customFormat="1" ht="12.75">
      <c r="H941" s="71"/>
    </row>
    <row r="942" spans="8:8" customFormat="1" ht="12.75">
      <c r="H942" s="71"/>
    </row>
    <row r="943" spans="8:8" customFormat="1" ht="12.75">
      <c r="H943" s="71"/>
    </row>
    <row r="944" spans="8:8" customFormat="1" ht="12.75">
      <c r="H944" s="71"/>
    </row>
    <row r="945" spans="8:8" customFormat="1" ht="12.75">
      <c r="H945" s="71"/>
    </row>
    <row r="946" spans="8:8" customFormat="1" ht="12.75">
      <c r="H946" s="71"/>
    </row>
    <row r="947" spans="8:8" customFormat="1" ht="12.75">
      <c r="H947" s="71"/>
    </row>
    <row r="948" spans="8:8" customFormat="1" ht="12.75">
      <c r="H948" s="71"/>
    </row>
    <row r="949" spans="8:8" customFormat="1" ht="12.75">
      <c r="H949" s="71"/>
    </row>
    <row r="950" spans="8:8" customFormat="1" ht="12.75">
      <c r="H950" s="71"/>
    </row>
    <row r="951" spans="8:8" customFormat="1" ht="12.75">
      <c r="H951" s="71"/>
    </row>
    <row r="952" spans="8:8" customFormat="1" ht="12.75">
      <c r="H952" s="71"/>
    </row>
    <row r="953" spans="8:8" customFormat="1" ht="12.75">
      <c r="H953" s="71"/>
    </row>
    <row r="954" spans="8:8" customFormat="1" ht="12.75">
      <c r="H954" s="71"/>
    </row>
    <row r="955" spans="8:8" customFormat="1" ht="12.75">
      <c r="H955" s="71"/>
    </row>
    <row r="956" spans="8:8" customFormat="1" ht="12.75">
      <c r="H956" s="71"/>
    </row>
    <row r="957" spans="8:8" customFormat="1" ht="12.75">
      <c r="H957" s="71"/>
    </row>
    <row r="958" spans="8:8" customFormat="1" ht="12.75">
      <c r="H958" s="71"/>
    </row>
    <row r="959" spans="8:8" customFormat="1" ht="12.75">
      <c r="H959" s="71"/>
    </row>
    <row r="960" spans="8:8" customFormat="1" ht="12.75">
      <c r="H960" s="71"/>
    </row>
    <row r="961" spans="8:8" customFormat="1" ht="12.75">
      <c r="H961" s="71"/>
    </row>
    <row r="962" spans="8:8" customFormat="1" ht="12.75">
      <c r="H962" s="71"/>
    </row>
    <row r="963" spans="8:8" customFormat="1" ht="12.75">
      <c r="H963" s="71"/>
    </row>
    <row r="964" spans="8:8" customFormat="1" ht="12.75">
      <c r="H964" s="71"/>
    </row>
    <row r="965" spans="8:8" customFormat="1" ht="12.75">
      <c r="H965" s="71"/>
    </row>
    <row r="966" spans="8:8" customFormat="1" ht="12.75">
      <c r="H966" s="71"/>
    </row>
    <row r="967" spans="8:8" customFormat="1" ht="12.75">
      <c r="H967" s="71"/>
    </row>
    <row r="968" spans="8:8" customFormat="1" ht="12.75">
      <c r="H968" s="71"/>
    </row>
    <row r="969" spans="8:8" customFormat="1" ht="12.75">
      <c r="H969" s="71"/>
    </row>
    <row r="970" spans="8:8" customFormat="1" ht="12.75">
      <c r="H970" s="71"/>
    </row>
    <row r="971" spans="8:8" customFormat="1" ht="12.75">
      <c r="H971" s="71"/>
    </row>
    <row r="972" spans="8:8" customFormat="1" ht="12.75">
      <c r="H972" s="71"/>
    </row>
    <row r="973" spans="8:8" customFormat="1" ht="12.75">
      <c r="H973" s="71"/>
    </row>
    <row r="974" spans="8:8" customFormat="1" ht="12.75">
      <c r="H974" s="71"/>
    </row>
    <row r="975" spans="8:8" customFormat="1" ht="12.75">
      <c r="H975" s="71"/>
    </row>
    <row r="976" spans="8:8" customFormat="1" ht="12.75">
      <c r="H976" s="71"/>
    </row>
    <row r="977" spans="8:8" customFormat="1" ht="12.75">
      <c r="H977" s="71"/>
    </row>
    <row r="978" spans="8:8" customFormat="1" ht="12.75">
      <c r="H978" s="71"/>
    </row>
    <row r="979" spans="8:8" customFormat="1" ht="12.75">
      <c r="H979" s="71"/>
    </row>
    <row r="980" spans="8:8" customFormat="1" ht="12.75">
      <c r="H980" s="71"/>
    </row>
    <row r="981" spans="8:8" customFormat="1" ht="12.75">
      <c r="H981" s="71"/>
    </row>
    <row r="982" spans="8:8" customFormat="1" ht="12.75">
      <c r="H982" s="71"/>
    </row>
    <row r="983" spans="8:8" customFormat="1" ht="12.75">
      <c r="H983" s="71"/>
    </row>
    <row r="984" spans="8:8" customFormat="1" ht="12.75">
      <c r="H984" s="71"/>
    </row>
    <row r="985" spans="8:8" customFormat="1" ht="12.75">
      <c r="H985" s="71"/>
    </row>
    <row r="986" spans="8:8" customFormat="1" ht="12.75">
      <c r="H986" s="71"/>
    </row>
    <row r="987" spans="8:8" customFormat="1" ht="12.75">
      <c r="H987" s="71"/>
    </row>
    <row r="988" spans="8:8" customFormat="1" ht="12.75">
      <c r="H988" s="71"/>
    </row>
    <row r="989" spans="8:8" customFormat="1" ht="12.75">
      <c r="H989" s="71"/>
    </row>
    <row r="990" spans="8:8" customFormat="1" ht="12.75">
      <c r="H990" s="71"/>
    </row>
    <row r="991" spans="8:8" customFormat="1" ht="12.75">
      <c r="H991" s="71"/>
    </row>
    <row r="992" spans="8:8" customFormat="1" ht="12.75">
      <c r="H992" s="71"/>
    </row>
    <row r="993" spans="8:8" customFormat="1" ht="12.75">
      <c r="H993" s="71"/>
    </row>
    <row r="994" spans="8:8" customFormat="1" ht="12.75">
      <c r="H994" s="71"/>
    </row>
    <row r="995" spans="8:8" customFormat="1" ht="12.75">
      <c r="H995" s="71"/>
    </row>
    <row r="996" spans="8:8" customFormat="1" ht="12.75">
      <c r="H996" s="71"/>
    </row>
    <row r="997" spans="8:8" customFormat="1" ht="12.75">
      <c r="H997" s="71"/>
    </row>
    <row r="998" spans="8:8" customFormat="1" ht="12.75">
      <c r="H998" s="71"/>
    </row>
    <row r="999" spans="8:8" customFormat="1" ht="12.75">
      <c r="H999" s="71"/>
    </row>
    <row r="1000" spans="8:8" customFormat="1" ht="12.75">
      <c r="H1000" s="71"/>
    </row>
    <row r="1001" spans="8:8" customFormat="1" ht="12.75">
      <c r="H1001" s="71"/>
    </row>
    <row r="1002" spans="8:8" customFormat="1" ht="12.75">
      <c r="H1002" s="71"/>
    </row>
    <row r="1003" spans="8:8" customFormat="1" ht="12.75">
      <c r="H1003" s="71"/>
    </row>
    <row r="1004" spans="8:8" customFormat="1" ht="12.75">
      <c r="H1004" s="71"/>
    </row>
    <row r="1005" spans="8:8" customFormat="1" ht="12.75">
      <c r="H1005" s="71"/>
    </row>
    <row r="1006" spans="8:8" customFormat="1" ht="12.75">
      <c r="H1006" s="71"/>
    </row>
    <row r="1007" spans="8:8" customFormat="1" ht="12.75">
      <c r="H1007" s="71"/>
    </row>
    <row r="1008" spans="8:8" customFormat="1" ht="12.75">
      <c r="H1008" s="71"/>
    </row>
    <row r="1009" spans="8:8" customFormat="1" ht="12.75">
      <c r="H1009" s="71"/>
    </row>
    <row r="1010" spans="8:8" customFormat="1" ht="12.75">
      <c r="H1010" s="71"/>
    </row>
    <row r="1011" spans="8:8" customFormat="1" ht="12.75">
      <c r="H1011" s="71"/>
    </row>
    <row r="1012" spans="8:8" customFormat="1" ht="12.75">
      <c r="H1012" s="71"/>
    </row>
    <row r="1013" spans="8:8" customFormat="1" ht="12.75">
      <c r="H1013" s="71"/>
    </row>
    <row r="1014" spans="8:8" customFormat="1" ht="12.75">
      <c r="H1014" s="71"/>
    </row>
    <row r="1015" spans="8:8" customFormat="1" ht="12.75">
      <c r="H1015" s="71"/>
    </row>
    <row r="1016" spans="8:8" customFormat="1" ht="12.75">
      <c r="H1016" s="71"/>
    </row>
    <row r="1017" spans="8:8" customFormat="1" ht="12.75">
      <c r="H1017" s="71"/>
    </row>
    <row r="1018" spans="8:8" customFormat="1" ht="12.75">
      <c r="H1018" s="71"/>
    </row>
    <row r="1019" spans="8:8" customFormat="1" ht="12.75">
      <c r="H1019" s="71"/>
    </row>
    <row r="1020" spans="8:8" customFormat="1" ht="12.75">
      <c r="H1020" s="71"/>
    </row>
    <row r="1021" spans="8:8" customFormat="1" ht="12.75">
      <c r="H1021" s="71"/>
    </row>
    <row r="1022" spans="8:8" customFormat="1" ht="12.75">
      <c r="H1022" s="71"/>
    </row>
    <row r="1023" spans="8:8" customFormat="1" ht="12.75">
      <c r="H1023" s="71"/>
    </row>
    <row r="1024" spans="8:8" customFormat="1" ht="12.75">
      <c r="H1024" s="71"/>
    </row>
    <row r="1025" spans="8:8" customFormat="1" ht="12.75">
      <c r="H1025" s="71"/>
    </row>
    <row r="1026" spans="8:8" customFormat="1" ht="12.75">
      <c r="H1026" s="71"/>
    </row>
    <row r="1027" spans="8:8" customFormat="1" ht="12.75">
      <c r="H1027" s="71"/>
    </row>
    <row r="1028" spans="8:8" customFormat="1" ht="12.75">
      <c r="H1028" s="71"/>
    </row>
    <row r="1029" spans="8:8" customFormat="1" ht="12.75">
      <c r="H1029" s="71"/>
    </row>
    <row r="1030" spans="8:8" customFormat="1" ht="12.75">
      <c r="H1030" s="71"/>
    </row>
    <row r="1031" spans="8:8" customFormat="1" ht="12.75">
      <c r="H1031" s="71"/>
    </row>
    <row r="1032" spans="8:8" customFormat="1" ht="12.75">
      <c r="H1032" s="71"/>
    </row>
    <row r="1033" spans="8:8" customFormat="1" ht="12.75">
      <c r="H1033" s="71"/>
    </row>
    <row r="1034" spans="8:8" customFormat="1" ht="12.75">
      <c r="H1034" s="71"/>
    </row>
    <row r="1035" spans="8:8" customFormat="1" ht="12.75">
      <c r="H1035" s="71"/>
    </row>
    <row r="1036" spans="8:8" customFormat="1" ht="12.75">
      <c r="H1036" s="71"/>
    </row>
    <row r="1037" spans="8:8" customFormat="1" ht="12.75">
      <c r="H1037" s="71"/>
    </row>
    <row r="1038" spans="8:8" customFormat="1" ht="12.75">
      <c r="H1038" s="71"/>
    </row>
    <row r="1039" spans="8:8" customFormat="1" ht="12.75">
      <c r="H1039" s="71"/>
    </row>
    <row r="1040" spans="8:8" customFormat="1" ht="12.75">
      <c r="H1040" s="71"/>
    </row>
    <row r="1041" spans="8:8" customFormat="1" ht="12.75">
      <c r="H1041" s="71"/>
    </row>
    <row r="1042" spans="8:8" customFormat="1" ht="12.75">
      <c r="H1042" s="71"/>
    </row>
    <row r="1043" spans="8:8" customFormat="1" ht="12.75">
      <c r="H1043" s="71"/>
    </row>
    <row r="1044" spans="8:8" customFormat="1" ht="12.75">
      <c r="H1044" s="71"/>
    </row>
    <row r="1045" spans="8:8" customFormat="1" ht="12.75">
      <c r="H1045" s="71"/>
    </row>
    <row r="1046" spans="8:8" customFormat="1" ht="12.75">
      <c r="H1046" s="71"/>
    </row>
    <row r="1047" spans="8:8" customFormat="1" ht="12.75">
      <c r="H1047" s="71"/>
    </row>
    <row r="1048" spans="8:8" customFormat="1" ht="12.75">
      <c r="H1048" s="71"/>
    </row>
    <row r="1049" spans="8:8" customFormat="1" ht="12.75">
      <c r="H1049" s="71"/>
    </row>
    <row r="1050" spans="8:8" customFormat="1" ht="12.75">
      <c r="H1050" s="71"/>
    </row>
    <row r="1051" spans="8:8" customFormat="1" ht="12.75">
      <c r="H1051" s="71"/>
    </row>
    <row r="1052" spans="8:8" customFormat="1" ht="12.75">
      <c r="H1052" s="71"/>
    </row>
    <row r="1053" spans="8:8" customFormat="1" ht="12.75">
      <c r="H1053" s="71"/>
    </row>
    <row r="1054" spans="8:8" customFormat="1" ht="12.75">
      <c r="H1054" s="71"/>
    </row>
    <row r="1055" spans="8:8" customFormat="1" ht="12.75">
      <c r="H1055" s="71"/>
    </row>
    <row r="1056" spans="8:8" customFormat="1" ht="12.75">
      <c r="H1056" s="71"/>
    </row>
    <row r="1057" spans="8:8" customFormat="1" ht="12.75">
      <c r="H1057" s="71"/>
    </row>
    <row r="1058" spans="8:8" customFormat="1" ht="12.75">
      <c r="H1058" s="71"/>
    </row>
    <row r="1059" spans="8:8" customFormat="1" ht="12.75">
      <c r="H1059" s="71"/>
    </row>
    <row r="1060" spans="8:8" customFormat="1" ht="12.75">
      <c r="H1060" s="71"/>
    </row>
    <row r="1061" spans="8:8" customFormat="1" ht="12.75">
      <c r="H1061" s="71"/>
    </row>
    <row r="1062" spans="8:8" customFormat="1" ht="12.75">
      <c r="H1062" s="71"/>
    </row>
    <row r="1063" spans="8:8" customFormat="1" ht="12.75">
      <c r="H1063" s="71"/>
    </row>
    <row r="1064" spans="8:8" customFormat="1" ht="12.75">
      <c r="H1064" s="71"/>
    </row>
    <row r="1065" spans="8:8" customFormat="1" ht="12.75">
      <c r="H1065" s="71"/>
    </row>
    <row r="1066" spans="8:8" customFormat="1" ht="12.75">
      <c r="H1066" s="71"/>
    </row>
    <row r="1067" spans="8:8" customFormat="1" ht="12.75">
      <c r="H1067" s="71"/>
    </row>
    <row r="1068" spans="8:8" customFormat="1" ht="12.75">
      <c r="H1068" s="71"/>
    </row>
    <row r="1069" spans="8:8" customFormat="1" ht="12.75">
      <c r="H1069" s="71"/>
    </row>
    <row r="1070" spans="8:8" customFormat="1" ht="12.75">
      <c r="H1070" s="71"/>
    </row>
    <row r="1071" spans="8:8" customFormat="1" ht="12.75">
      <c r="H1071" s="71"/>
    </row>
    <row r="1072" spans="8:8" customFormat="1" ht="12.75">
      <c r="H1072" s="71"/>
    </row>
    <row r="1073" spans="8:8" customFormat="1" ht="12.75">
      <c r="H1073" s="71"/>
    </row>
    <row r="1074" spans="8:8" customFormat="1" ht="12.75">
      <c r="H1074" s="71"/>
    </row>
    <row r="1075" spans="8:8" customFormat="1" ht="12.75">
      <c r="H1075" s="71"/>
    </row>
    <row r="1076" spans="8:8" customFormat="1" ht="12.75">
      <c r="H1076" s="71"/>
    </row>
    <row r="1077" spans="8:8" customFormat="1" ht="12.75">
      <c r="H1077" s="71"/>
    </row>
    <row r="1078" spans="8:8" customFormat="1" ht="12.75">
      <c r="H1078" s="71"/>
    </row>
    <row r="1079" spans="8:8" customFormat="1" ht="12.75">
      <c r="H1079" s="71"/>
    </row>
    <row r="1080" spans="8:8" customFormat="1" ht="12.75">
      <c r="H1080" s="71"/>
    </row>
    <row r="1081" spans="8:8" customFormat="1" ht="12.75">
      <c r="H1081" s="71"/>
    </row>
    <row r="1082" spans="8:8" customFormat="1" ht="12.75">
      <c r="H1082" s="71"/>
    </row>
    <row r="1083" spans="8:8" customFormat="1" ht="12.75">
      <c r="H1083" s="71"/>
    </row>
    <row r="1084" spans="8:8" customFormat="1" ht="12.75">
      <c r="H1084" s="71"/>
    </row>
    <row r="1085" spans="8:8" customFormat="1" ht="12.75">
      <c r="H1085" s="71"/>
    </row>
    <row r="1086" spans="8:8" customFormat="1" ht="12.75">
      <c r="H1086" s="71"/>
    </row>
    <row r="1087" spans="8:8" customFormat="1" ht="12.75">
      <c r="H1087" s="71"/>
    </row>
    <row r="1088" spans="8:8" customFormat="1" ht="12.75">
      <c r="H1088" s="71"/>
    </row>
    <row r="1089" spans="8:8" customFormat="1" ht="12.75">
      <c r="H1089" s="71"/>
    </row>
    <row r="1090" spans="8:8" customFormat="1" ht="12.75">
      <c r="H1090" s="71"/>
    </row>
    <row r="1091" spans="8:8" customFormat="1" ht="12.75">
      <c r="H1091" s="71"/>
    </row>
    <row r="1092" spans="8:8" customFormat="1" ht="12.75">
      <c r="H1092" s="71"/>
    </row>
    <row r="1093" spans="8:8" customFormat="1" ht="12.75">
      <c r="H1093" s="71"/>
    </row>
    <row r="1094" spans="8:8" customFormat="1" ht="12.75">
      <c r="H1094" s="71"/>
    </row>
    <row r="1095" spans="8:8" customFormat="1" ht="12.75">
      <c r="H1095" s="71"/>
    </row>
    <row r="1096" spans="8:8" customFormat="1" ht="12.75">
      <c r="H1096" s="71"/>
    </row>
    <row r="1097" spans="8:8" customFormat="1" ht="12.75">
      <c r="H1097" s="71"/>
    </row>
    <row r="1098" spans="8:8" customFormat="1" ht="12.75">
      <c r="H1098" s="71"/>
    </row>
    <row r="1099" spans="8:8" customFormat="1" ht="12.75">
      <c r="H1099" s="71"/>
    </row>
    <row r="1100" spans="8:8" customFormat="1" ht="12.75">
      <c r="H1100" s="71"/>
    </row>
    <row r="1101" spans="8:8" customFormat="1" ht="12.75">
      <c r="H1101" s="71"/>
    </row>
    <row r="1102" spans="8:8" customFormat="1" ht="12.75">
      <c r="H1102" s="71"/>
    </row>
    <row r="1103" spans="8:8" customFormat="1" ht="12.75">
      <c r="H1103" s="71"/>
    </row>
    <row r="1104" spans="8:8" customFormat="1" ht="12.75">
      <c r="H1104" s="71"/>
    </row>
    <row r="1105" spans="8:8" customFormat="1" ht="12.75">
      <c r="H1105" s="71"/>
    </row>
    <row r="1106" spans="8:8" customFormat="1" ht="12.75">
      <c r="H1106" s="71"/>
    </row>
    <row r="1107" spans="8:8" customFormat="1" ht="12.75">
      <c r="H1107" s="71"/>
    </row>
    <row r="1108" spans="8:8" customFormat="1" ht="12.75">
      <c r="H1108" s="71"/>
    </row>
    <row r="1109" spans="8:8" customFormat="1" ht="12.75">
      <c r="H1109" s="71"/>
    </row>
    <row r="1110" spans="8:8" customFormat="1" ht="12.75">
      <c r="H1110" s="71"/>
    </row>
    <row r="1111" spans="8:8" customFormat="1" ht="12.75">
      <c r="H1111" s="71"/>
    </row>
    <row r="1112" spans="8:8" customFormat="1" ht="12.75">
      <c r="H1112" s="71"/>
    </row>
    <row r="1113" spans="8:8" customFormat="1" ht="12.75">
      <c r="H1113" s="71"/>
    </row>
    <row r="1114" spans="8:8" customFormat="1" ht="12.75">
      <c r="H1114" s="71"/>
    </row>
    <row r="1115" spans="8:8" customFormat="1" ht="12.75">
      <c r="H1115" s="71"/>
    </row>
    <row r="1116" spans="8:8" customFormat="1" ht="12.75">
      <c r="H1116" s="71"/>
    </row>
    <row r="1117" spans="8:8" customFormat="1" ht="12.75">
      <c r="H1117" s="71"/>
    </row>
    <row r="1118" spans="8:8" customFormat="1" ht="12.75">
      <c r="H1118" s="71"/>
    </row>
    <row r="1119" spans="8:8" customFormat="1" ht="12.75">
      <c r="H1119" s="71"/>
    </row>
    <row r="1120" spans="8:8" customFormat="1" ht="12.75">
      <c r="H1120" s="71"/>
    </row>
    <row r="1121" spans="8:8" customFormat="1" ht="12.75">
      <c r="H1121" s="71"/>
    </row>
    <row r="1122" spans="8:8" customFormat="1" ht="12.75">
      <c r="H1122" s="71"/>
    </row>
    <row r="1123" spans="8:8" customFormat="1" ht="12.75">
      <c r="H1123" s="71"/>
    </row>
    <row r="1124" spans="8:8" customFormat="1" ht="12.75">
      <c r="H1124" s="71"/>
    </row>
    <row r="1125" spans="8:8" customFormat="1" ht="12.75">
      <c r="H1125" s="71"/>
    </row>
    <row r="1126" spans="8:8" customFormat="1" ht="12.75">
      <c r="H1126" s="71"/>
    </row>
    <row r="1127" spans="8:8" customFormat="1" ht="12.75">
      <c r="H1127" s="71"/>
    </row>
    <row r="1128" spans="8:8" customFormat="1" ht="12.75">
      <c r="H1128" s="71"/>
    </row>
    <row r="1129" spans="8:8" customFormat="1" ht="12.75">
      <c r="H1129" s="71"/>
    </row>
    <row r="1130" spans="8:8" customFormat="1" ht="12.75">
      <c r="H1130" s="71"/>
    </row>
    <row r="1131" spans="8:8" customFormat="1" ht="12.75">
      <c r="H1131" s="71"/>
    </row>
    <row r="1132" spans="8:8" customFormat="1" ht="12.75">
      <c r="H1132" s="71"/>
    </row>
    <row r="1133" spans="8:8" customFormat="1" ht="12.75">
      <c r="H1133" s="71"/>
    </row>
    <row r="1134" spans="8:8" customFormat="1" ht="12.75">
      <c r="H1134" s="71"/>
    </row>
    <row r="1135" spans="8:8" customFormat="1" ht="12.75">
      <c r="H1135" s="71"/>
    </row>
    <row r="1136" spans="8:8" customFormat="1" ht="12.75">
      <c r="H1136" s="71"/>
    </row>
    <row r="1137" spans="8:8" customFormat="1" ht="12.75">
      <c r="H1137" s="71"/>
    </row>
    <row r="1138" spans="8:8" customFormat="1" ht="12.75">
      <c r="H1138" s="71"/>
    </row>
    <row r="1139" spans="8:8" customFormat="1" ht="12.75">
      <c r="H1139" s="71"/>
    </row>
    <row r="1140" spans="8:8" customFormat="1" ht="12.75">
      <c r="H1140" s="71"/>
    </row>
    <row r="1141" spans="8:8" customFormat="1" ht="12.75">
      <c r="H1141" s="71"/>
    </row>
    <row r="1142" spans="8:8" customFormat="1" ht="12.75">
      <c r="H1142" s="71"/>
    </row>
    <row r="1143" spans="8:8" customFormat="1" ht="12.75">
      <c r="H1143" s="71"/>
    </row>
    <row r="1144" spans="8:8" customFormat="1" ht="12.75">
      <c r="H1144" s="71"/>
    </row>
    <row r="1145" spans="8:8" customFormat="1" ht="12.75">
      <c r="H1145" s="71"/>
    </row>
    <row r="1146" spans="8:8" customFormat="1" ht="12.75">
      <c r="H1146" s="71"/>
    </row>
    <row r="1147" spans="8:8" customFormat="1" ht="12.75">
      <c r="H1147" s="71"/>
    </row>
    <row r="1148" spans="8:8" customFormat="1" ht="12.75">
      <c r="H1148" s="71"/>
    </row>
    <row r="1149" spans="8:8" customFormat="1" ht="12.75">
      <c r="H1149" s="71"/>
    </row>
    <row r="1150" spans="8:8" customFormat="1" ht="12.75">
      <c r="H1150" s="71"/>
    </row>
    <row r="1151" spans="8:8" customFormat="1" ht="12.75">
      <c r="H1151" s="71"/>
    </row>
    <row r="1152" spans="8:8" customFormat="1" ht="12.75">
      <c r="H1152" s="71"/>
    </row>
    <row r="1153" spans="8:8" customFormat="1" ht="12.75">
      <c r="H1153" s="71"/>
    </row>
    <row r="1154" spans="8:8" customFormat="1" ht="12.75">
      <c r="H1154" s="71"/>
    </row>
    <row r="1155" spans="8:8" customFormat="1" ht="12.75">
      <c r="H1155" s="71"/>
    </row>
    <row r="1156" spans="8:8" customFormat="1" ht="12.75">
      <c r="H1156" s="71"/>
    </row>
    <row r="1157" spans="8:8" customFormat="1" ht="12.75">
      <c r="H1157" s="71"/>
    </row>
    <row r="1158" spans="8:8" customFormat="1" ht="12.75">
      <c r="H1158" s="71"/>
    </row>
    <row r="1159" spans="8:8" customFormat="1" ht="12.75">
      <c r="H1159" s="71"/>
    </row>
    <row r="1160" spans="8:8" customFormat="1" ht="12.75">
      <c r="H1160" s="71"/>
    </row>
    <row r="1161" spans="8:8" customFormat="1" ht="12.75">
      <c r="H1161" s="71"/>
    </row>
    <row r="1162" spans="8:8" customFormat="1" ht="12.75">
      <c r="H1162" s="71"/>
    </row>
    <row r="1163" spans="8:8" customFormat="1" ht="12.75">
      <c r="H1163" s="71"/>
    </row>
    <row r="1164" spans="8:8" customFormat="1" ht="12.75">
      <c r="H1164" s="71"/>
    </row>
    <row r="1165" spans="8:8" customFormat="1" ht="12.75">
      <c r="H1165" s="71"/>
    </row>
    <row r="1166" spans="8:8" customFormat="1" ht="12.75">
      <c r="H1166" s="71"/>
    </row>
    <row r="1167" spans="8:8" customFormat="1" ht="12.75">
      <c r="H1167" s="71"/>
    </row>
    <row r="1168" spans="8:8" customFormat="1" ht="12.75">
      <c r="H1168" s="71"/>
    </row>
    <row r="1169" spans="8:8" customFormat="1" ht="12.75">
      <c r="H1169" s="71"/>
    </row>
    <row r="1170" spans="8:8" customFormat="1" ht="12.75">
      <c r="H1170" s="71"/>
    </row>
    <row r="1171" spans="8:8" customFormat="1" ht="12.75">
      <c r="H1171" s="71"/>
    </row>
    <row r="1172" spans="8:8" customFormat="1" ht="12.75">
      <c r="H1172" s="71"/>
    </row>
    <row r="1173" spans="8:8" customFormat="1" ht="12.75">
      <c r="H1173" s="71"/>
    </row>
    <row r="1174" spans="8:8" customFormat="1" ht="12.75">
      <c r="H1174" s="71"/>
    </row>
    <row r="1175" spans="8:8" customFormat="1" ht="12.75">
      <c r="H1175" s="71"/>
    </row>
    <row r="1176" spans="8:8" customFormat="1" ht="12.75">
      <c r="H1176" s="71"/>
    </row>
    <row r="1177" spans="8:8" customFormat="1" ht="12.75">
      <c r="H1177" s="71"/>
    </row>
    <row r="1178" spans="8:8" customFormat="1" ht="12.75">
      <c r="H1178" s="71"/>
    </row>
    <row r="1179" spans="8:8" customFormat="1" ht="12.75">
      <c r="H1179" s="71"/>
    </row>
    <row r="1180" spans="8:8" customFormat="1" ht="12.75">
      <c r="H1180" s="71"/>
    </row>
    <row r="1181" spans="8:8" customFormat="1" ht="12.75">
      <c r="H1181" s="71"/>
    </row>
    <row r="1182" spans="8:8" customFormat="1" ht="12.75">
      <c r="H1182" s="71"/>
    </row>
    <row r="1183" spans="8:8" customFormat="1" ht="12.75">
      <c r="H1183" s="71"/>
    </row>
    <row r="1184" spans="8:8" customFormat="1" ht="12.75">
      <c r="H1184" s="71"/>
    </row>
    <row r="1185" spans="8:8" customFormat="1" ht="12.75">
      <c r="H1185" s="71"/>
    </row>
    <row r="1186" spans="8:8" customFormat="1" ht="12.75">
      <c r="H1186" s="71"/>
    </row>
    <row r="1187" spans="8:8" customFormat="1" ht="12.75">
      <c r="H1187" s="71"/>
    </row>
    <row r="1188" spans="8:8" customFormat="1" ht="12.75">
      <c r="H1188" s="71"/>
    </row>
    <row r="1189" spans="8:8" customFormat="1" ht="12.75">
      <c r="H1189" s="71"/>
    </row>
    <row r="1190" spans="8:8" customFormat="1" ht="12.75">
      <c r="H1190" s="71"/>
    </row>
    <row r="1191" spans="8:8" customFormat="1" ht="12.75">
      <c r="H1191" s="71"/>
    </row>
    <row r="1192" spans="8:8" customFormat="1" ht="12.75">
      <c r="H1192" s="71"/>
    </row>
    <row r="1193" spans="8:8" customFormat="1" ht="12.75">
      <c r="H1193" s="71"/>
    </row>
    <row r="1194" spans="8:8" customFormat="1" ht="12.75">
      <c r="H1194" s="71"/>
    </row>
    <row r="1195" spans="8:8" customFormat="1" ht="12.75">
      <c r="H1195" s="71"/>
    </row>
    <row r="1196" spans="8:8" customFormat="1" ht="12.75">
      <c r="H1196" s="71"/>
    </row>
    <row r="1197" spans="8:8" customFormat="1" ht="12.75">
      <c r="H1197" s="71"/>
    </row>
    <row r="1198" spans="8:8" customFormat="1" ht="12.75">
      <c r="H1198" s="71"/>
    </row>
    <row r="1199" spans="8:8" customFormat="1" ht="12.75">
      <c r="H1199" s="71"/>
    </row>
    <row r="1200" spans="8:8" customFormat="1" ht="12.75">
      <c r="H1200" s="71"/>
    </row>
    <row r="1201" spans="8:8" customFormat="1" ht="12.75">
      <c r="H1201" s="71"/>
    </row>
    <row r="1202" spans="8:8" customFormat="1" ht="12.75">
      <c r="H1202" s="71"/>
    </row>
    <row r="1203" spans="8:8" customFormat="1" ht="12.75">
      <c r="H1203" s="71"/>
    </row>
    <row r="1204" spans="8:8" customFormat="1" ht="12.75">
      <c r="H1204" s="71"/>
    </row>
    <row r="1205" spans="8:8" customFormat="1" ht="12.75">
      <c r="H1205" s="71"/>
    </row>
    <row r="1206" spans="8:8" customFormat="1" ht="12.75">
      <c r="H1206" s="71"/>
    </row>
    <row r="1207" spans="8:8" customFormat="1" ht="12.75">
      <c r="H1207" s="71"/>
    </row>
    <row r="1208" spans="8:8" customFormat="1" ht="12.75">
      <c r="H1208" s="71"/>
    </row>
    <row r="1209" spans="8:8" customFormat="1" ht="12.75">
      <c r="H1209" s="71"/>
    </row>
    <row r="1210" spans="8:8" customFormat="1" ht="12.75">
      <c r="H1210" s="71"/>
    </row>
    <row r="1211" spans="8:8" customFormat="1" ht="12.75">
      <c r="H1211" s="71"/>
    </row>
    <row r="1212" spans="8:8" customFormat="1" ht="12.75">
      <c r="H1212" s="71"/>
    </row>
    <row r="1213" spans="8:8" customFormat="1" ht="12.75">
      <c r="H1213" s="71"/>
    </row>
    <row r="1214" spans="8:8" customFormat="1" ht="12.75">
      <c r="H1214" s="71"/>
    </row>
    <row r="1215" spans="8:8" customFormat="1" ht="12.75">
      <c r="H1215" s="71"/>
    </row>
    <row r="1216" spans="8:8" customFormat="1" ht="12.75">
      <c r="H1216" s="71"/>
    </row>
    <row r="1217" spans="8:8" customFormat="1" ht="12.75">
      <c r="H1217" s="71"/>
    </row>
    <row r="1218" spans="8:8" customFormat="1" ht="12.75">
      <c r="H1218" s="71"/>
    </row>
    <row r="1219" spans="8:8" customFormat="1" ht="12.75">
      <c r="H1219" s="71"/>
    </row>
    <row r="1220" spans="8:8" customFormat="1" ht="12.75">
      <c r="H1220" s="71"/>
    </row>
    <row r="1221" spans="8:8" customFormat="1" ht="12.75">
      <c r="H1221" s="71"/>
    </row>
    <row r="1222" spans="8:8" customFormat="1" ht="12.75">
      <c r="H1222" s="71"/>
    </row>
    <row r="1223" spans="8:8" customFormat="1" ht="12.75">
      <c r="H1223" s="71"/>
    </row>
    <row r="1224" spans="8:8" customFormat="1" ht="12.75">
      <c r="H1224" s="71"/>
    </row>
    <row r="1225" spans="8:8" customFormat="1" ht="12.75">
      <c r="H1225" s="71"/>
    </row>
    <row r="1226" spans="8:8" customFormat="1" ht="12.75">
      <c r="H1226" s="71"/>
    </row>
    <row r="1227" spans="8:8" customFormat="1" ht="12.75">
      <c r="H1227" s="71"/>
    </row>
    <row r="1228" spans="8:8" customFormat="1" ht="12.75">
      <c r="H1228" s="71"/>
    </row>
    <row r="1229" spans="8:8" customFormat="1" ht="12.75">
      <c r="H1229" s="71"/>
    </row>
    <row r="1230" spans="8:8" customFormat="1" ht="12.75">
      <c r="H1230" s="71"/>
    </row>
    <row r="1231" spans="8:8" customFormat="1" ht="12.75">
      <c r="H1231" s="71"/>
    </row>
    <row r="1232" spans="8:8" customFormat="1" ht="12.75">
      <c r="H1232" s="71"/>
    </row>
    <row r="1233" spans="8:8" customFormat="1" ht="12.75">
      <c r="H1233" s="71"/>
    </row>
    <row r="1234" spans="8:8" customFormat="1" ht="12.75">
      <c r="H1234" s="71"/>
    </row>
    <row r="1235" spans="8:8" customFormat="1" ht="12.75">
      <c r="H1235" s="71"/>
    </row>
    <row r="1236" spans="8:8" customFormat="1" ht="12.75">
      <c r="H1236" s="71"/>
    </row>
    <row r="1237" spans="8:8" customFormat="1" ht="12.75">
      <c r="H1237" s="71"/>
    </row>
    <row r="1238" spans="8:8" customFormat="1" ht="12.75">
      <c r="H1238" s="71"/>
    </row>
    <row r="1239" spans="8:8" customFormat="1" ht="12.75">
      <c r="H1239" s="71"/>
    </row>
    <row r="1240" spans="8:8" customFormat="1" ht="12.75">
      <c r="H1240" s="71"/>
    </row>
    <row r="1241" spans="8:8" customFormat="1" ht="12.75">
      <c r="H1241" s="71"/>
    </row>
    <row r="1242" spans="8:8" customFormat="1" ht="12.75">
      <c r="H1242" s="71"/>
    </row>
    <row r="1243" spans="8:8" customFormat="1" ht="12.75">
      <c r="H1243" s="71"/>
    </row>
    <row r="1244" spans="8:8" customFormat="1" ht="12.75">
      <c r="H1244" s="71"/>
    </row>
    <row r="1245" spans="8:8" customFormat="1" ht="12.75">
      <c r="H1245" s="71"/>
    </row>
    <row r="1246" spans="8:8" customFormat="1" ht="12.75">
      <c r="H1246" s="71"/>
    </row>
    <row r="1247" spans="8:8" customFormat="1" ht="12.75">
      <c r="H1247" s="71"/>
    </row>
    <row r="1248" spans="8:8" customFormat="1" ht="12.75">
      <c r="H1248" s="71"/>
    </row>
    <row r="1249" spans="8:8" customFormat="1" ht="12.75">
      <c r="H1249" s="71"/>
    </row>
    <row r="1250" spans="8:8" customFormat="1" ht="12.75">
      <c r="H1250" s="71"/>
    </row>
    <row r="1251" spans="8:8" customFormat="1" ht="12.75">
      <c r="H1251" s="71"/>
    </row>
    <row r="1252" spans="8:8" customFormat="1" ht="12.75">
      <c r="H1252" s="71"/>
    </row>
    <row r="1253" spans="8:8" customFormat="1" ht="12.75">
      <c r="H1253" s="71"/>
    </row>
    <row r="1254" spans="8:8" customFormat="1" ht="12.75">
      <c r="H1254" s="71"/>
    </row>
    <row r="1255" spans="8:8" customFormat="1" ht="12.75">
      <c r="H1255" s="71"/>
    </row>
    <row r="1256" spans="8:8" customFormat="1" ht="12.75">
      <c r="H1256" s="71"/>
    </row>
    <row r="1257" spans="8:8" customFormat="1" ht="12.75">
      <c r="H1257" s="71"/>
    </row>
    <row r="1258" spans="8:8" customFormat="1" ht="12.75">
      <c r="H1258" s="71"/>
    </row>
    <row r="1259" spans="8:8" customFormat="1" ht="12.75">
      <c r="H1259" s="71"/>
    </row>
    <row r="1260" spans="8:8" customFormat="1" ht="12.75">
      <c r="H1260" s="71"/>
    </row>
    <row r="1261" spans="8:8" customFormat="1" ht="12.75">
      <c r="H1261" s="71"/>
    </row>
    <row r="1262" spans="8:8" customFormat="1" ht="12.75">
      <c r="H1262" s="71"/>
    </row>
    <row r="1263" spans="8:8" customFormat="1" ht="12.75">
      <c r="H1263" s="71"/>
    </row>
    <row r="1264" spans="8:8" customFormat="1" ht="12.75">
      <c r="H1264" s="71"/>
    </row>
    <row r="1265" spans="8:8" customFormat="1" ht="12.75">
      <c r="H1265" s="71"/>
    </row>
    <row r="1266" spans="8:8" customFormat="1" ht="12.75">
      <c r="H1266" s="71"/>
    </row>
    <row r="1267" spans="8:8" customFormat="1" ht="12.75">
      <c r="H1267" s="71"/>
    </row>
    <row r="1268" spans="8:8" customFormat="1" ht="12.75">
      <c r="H1268" s="71"/>
    </row>
    <row r="1269" spans="8:8" customFormat="1" ht="12.75">
      <c r="H1269" s="71"/>
    </row>
    <row r="1270" spans="8:8" customFormat="1" ht="12.75">
      <c r="H1270" s="71"/>
    </row>
    <row r="1271" spans="8:8" customFormat="1" ht="12.75">
      <c r="H1271" s="71"/>
    </row>
    <row r="1272" spans="8:8" customFormat="1" ht="12.75">
      <c r="H1272" s="71"/>
    </row>
    <row r="1273" spans="8:8" customFormat="1" ht="12.75">
      <c r="H1273" s="71"/>
    </row>
    <row r="1274" spans="8:8" customFormat="1" ht="12.75">
      <c r="H1274" s="71"/>
    </row>
    <row r="1275" spans="8:8" customFormat="1" ht="12.75">
      <c r="H1275" s="71"/>
    </row>
    <row r="1276" spans="8:8" customFormat="1" ht="12.75">
      <c r="H1276" s="71"/>
    </row>
    <row r="1277" spans="8:8" customFormat="1" ht="12.75">
      <c r="H1277" s="71"/>
    </row>
    <row r="1278" spans="8:8" customFormat="1" ht="12.75">
      <c r="H1278" s="71"/>
    </row>
    <row r="1279" spans="8:8" customFormat="1" ht="12.75">
      <c r="H1279" s="71"/>
    </row>
    <row r="1280" spans="8:8" customFormat="1" ht="12.75">
      <c r="H1280" s="71"/>
    </row>
    <row r="1281" spans="8:8" customFormat="1" ht="12.75">
      <c r="H1281" s="71"/>
    </row>
    <row r="1282" spans="8:8" customFormat="1" ht="12.75">
      <c r="H1282" s="71"/>
    </row>
    <row r="1283" spans="8:8" customFormat="1" ht="12.75">
      <c r="H1283" s="71"/>
    </row>
    <row r="1284" spans="8:8" customFormat="1" ht="12.75">
      <c r="H1284" s="71"/>
    </row>
    <row r="1285" spans="8:8" customFormat="1" ht="12.75">
      <c r="H1285" s="71"/>
    </row>
    <row r="1286" spans="8:8" customFormat="1" ht="12.75">
      <c r="H1286" s="71"/>
    </row>
    <row r="1287" spans="8:8" customFormat="1" ht="12.75">
      <c r="H1287" s="71"/>
    </row>
    <row r="1288" spans="8:8" customFormat="1" ht="12.75">
      <c r="H1288" s="71"/>
    </row>
    <row r="1289" spans="8:8" customFormat="1" ht="12.75">
      <c r="H1289" s="71"/>
    </row>
    <row r="1290" spans="8:8" customFormat="1" ht="12.75">
      <c r="H1290" s="71"/>
    </row>
    <row r="1291" spans="8:8" customFormat="1" ht="12.75">
      <c r="H1291" s="71"/>
    </row>
    <row r="1292" spans="8:8" customFormat="1" ht="12.75">
      <c r="H1292" s="71"/>
    </row>
    <row r="1293" spans="8:8" customFormat="1" ht="12.75">
      <c r="H1293" s="71"/>
    </row>
    <row r="1294" spans="8:8" customFormat="1" ht="12.75">
      <c r="H1294" s="71"/>
    </row>
    <row r="1295" spans="8:8" customFormat="1" ht="12.75">
      <c r="H1295" s="71"/>
    </row>
    <row r="1296" spans="8:8" customFormat="1" ht="12.75">
      <c r="H1296" s="71"/>
    </row>
    <row r="1297" spans="8:8" customFormat="1" ht="12.75">
      <c r="H1297" s="71"/>
    </row>
    <row r="1298" spans="8:8" customFormat="1" ht="12.75">
      <c r="H1298" s="71"/>
    </row>
    <row r="1299" spans="8:8" customFormat="1" ht="12.75">
      <c r="H1299" s="71"/>
    </row>
    <row r="1300" spans="8:8" customFormat="1" ht="12.75">
      <c r="H1300" s="71"/>
    </row>
    <row r="1301" spans="8:8" customFormat="1" ht="12.75">
      <c r="H1301" s="71"/>
    </row>
    <row r="1302" spans="8:8" customFormat="1" ht="12.75">
      <c r="H1302" s="71"/>
    </row>
    <row r="1303" spans="8:8" customFormat="1" ht="12.75">
      <c r="H1303" s="71"/>
    </row>
    <row r="1304" spans="8:8" customFormat="1" ht="12.75">
      <c r="H1304" s="71"/>
    </row>
    <row r="1305" spans="8:8" customFormat="1" ht="12.75">
      <c r="H1305" s="71"/>
    </row>
    <row r="1306" spans="8:8" customFormat="1" ht="12.75">
      <c r="H1306" s="71"/>
    </row>
    <row r="1307" spans="8:8" customFormat="1" ht="12.75">
      <c r="H1307" s="71"/>
    </row>
    <row r="1308" spans="8:8" customFormat="1" ht="12.75">
      <c r="H1308" s="71"/>
    </row>
    <row r="1309" spans="8:8" customFormat="1" ht="12.75">
      <c r="H1309" s="71"/>
    </row>
    <row r="1310" spans="8:8" customFormat="1" ht="12.75">
      <c r="H1310" s="71"/>
    </row>
    <row r="1311" spans="8:8" customFormat="1" ht="12.75">
      <c r="H1311" s="71"/>
    </row>
    <row r="1312" spans="8:8" customFormat="1" ht="12.75">
      <c r="H1312" s="71"/>
    </row>
    <row r="1313" spans="8:8" customFormat="1" ht="12.75">
      <c r="H1313" s="71"/>
    </row>
    <row r="1314" spans="8:8" customFormat="1" ht="12.75">
      <c r="H1314" s="71"/>
    </row>
    <row r="1315" spans="8:8" customFormat="1" ht="12.75">
      <c r="H1315" s="71"/>
    </row>
    <row r="1316" spans="8:8" customFormat="1" ht="12.75">
      <c r="H1316" s="71"/>
    </row>
    <row r="1317" spans="8:8" customFormat="1" ht="12.75">
      <c r="H1317" s="71"/>
    </row>
    <row r="1318" spans="8:8" customFormat="1" ht="12.75">
      <c r="H1318" s="71"/>
    </row>
    <row r="1319" spans="8:8" customFormat="1" ht="12.75">
      <c r="H1319" s="71"/>
    </row>
    <row r="1320" spans="8:8" customFormat="1" ht="12.75">
      <c r="H1320" s="71"/>
    </row>
    <row r="1321" spans="8:8" customFormat="1" ht="12.75">
      <c r="H1321" s="71"/>
    </row>
    <row r="1322" spans="8:8" customFormat="1" ht="12.75">
      <c r="H1322" s="71"/>
    </row>
    <row r="1323" spans="8:8" customFormat="1" ht="12.75">
      <c r="H1323" s="71"/>
    </row>
    <row r="1324" spans="8:8" customFormat="1" ht="12.75">
      <c r="H1324" s="71"/>
    </row>
    <row r="1325" spans="8:8" customFormat="1" ht="12.75">
      <c r="H1325" s="71"/>
    </row>
    <row r="1326" spans="8:8" customFormat="1" ht="12.75">
      <c r="H1326" s="71"/>
    </row>
    <row r="1327" spans="8:8" customFormat="1" ht="12.75">
      <c r="H1327" s="71"/>
    </row>
    <row r="1328" spans="8:8" customFormat="1" ht="12.75">
      <c r="H1328" s="71"/>
    </row>
    <row r="1329" spans="8:8" customFormat="1" ht="12.75">
      <c r="H1329" s="71"/>
    </row>
    <row r="1330" spans="8:8" customFormat="1" ht="12.75">
      <c r="H1330" s="71"/>
    </row>
    <row r="1331" spans="8:8" customFormat="1" ht="12.75">
      <c r="H1331" s="71"/>
    </row>
    <row r="1332" spans="8:8" customFormat="1" ht="12.75">
      <c r="H1332" s="71"/>
    </row>
    <row r="1333" spans="8:8" customFormat="1" ht="12.75">
      <c r="H1333" s="71"/>
    </row>
    <row r="1334" spans="8:8" customFormat="1" ht="12.75">
      <c r="H1334" s="71"/>
    </row>
    <row r="1335" spans="8:8" customFormat="1" ht="12.75">
      <c r="H1335" s="71"/>
    </row>
    <row r="1336" spans="8:8" customFormat="1" ht="12.75">
      <c r="H1336" s="71"/>
    </row>
    <row r="1337" spans="8:8" customFormat="1" ht="12.75">
      <c r="H1337" s="71"/>
    </row>
    <row r="1338" spans="8:8" customFormat="1" ht="12.75">
      <c r="H1338" s="71"/>
    </row>
    <row r="1339" spans="8:8" customFormat="1" ht="12.75">
      <c r="H1339" s="71"/>
    </row>
    <row r="1340" spans="8:8" customFormat="1" ht="12.75">
      <c r="H1340" s="71"/>
    </row>
    <row r="1341" spans="8:8" customFormat="1" ht="12.75">
      <c r="H1341" s="71"/>
    </row>
    <row r="1342" spans="8:8" customFormat="1" ht="12.75">
      <c r="H1342" s="71"/>
    </row>
    <row r="1343" spans="8:8" customFormat="1" ht="12.75">
      <c r="H1343" s="71"/>
    </row>
    <row r="1344" spans="8:8" customFormat="1" ht="12.75">
      <c r="H1344" s="71"/>
    </row>
    <row r="1345" spans="8:8" customFormat="1" ht="12.75">
      <c r="H1345" s="71"/>
    </row>
    <row r="1346" spans="8:8" customFormat="1" ht="12.75">
      <c r="H1346" s="71"/>
    </row>
    <row r="1347" spans="8:8" customFormat="1" ht="12.75">
      <c r="H1347" s="71"/>
    </row>
    <row r="1348" spans="8:8" customFormat="1" ht="12.75">
      <c r="H1348" s="71"/>
    </row>
    <row r="1349" spans="8:8" customFormat="1" ht="12.75">
      <c r="H1349" s="71"/>
    </row>
    <row r="1350" spans="8:8" customFormat="1" ht="12.75">
      <c r="H1350" s="71"/>
    </row>
    <row r="1351" spans="8:8" customFormat="1" ht="12.75">
      <c r="H1351" s="71"/>
    </row>
    <row r="1352" spans="8:8" customFormat="1" ht="12.75">
      <c r="H1352" s="71"/>
    </row>
    <row r="1353" spans="8:8" customFormat="1" ht="12.75">
      <c r="H1353" s="71"/>
    </row>
    <row r="1354" spans="8:8" customFormat="1" ht="12.75">
      <c r="H1354" s="71"/>
    </row>
    <row r="1355" spans="8:8" customFormat="1" ht="12.75">
      <c r="H1355" s="71"/>
    </row>
    <row r="1356" spans="8:8" customFormat="1" ht="12.75">
      <c r="H1356" s="71"/>
    </row>
    <row r="1357" spans="8:8" customFormat="1" ht="12.75">
      <c r="H1357" s="71"/>
    </row>
    <row r="1358" spans="8:8" customFormat="1" ht="12.75">
      <c r="H1358" s="71"/>
    </row>
    <row r="1359" spans="8:8" customFormat="1" ht="12.75">
      <c r="H1359" s="71"/>
    </row>
    <row r="1360" spans="8:8" customFormat="1" ht="12.75">
      <c r="H1360" s="71"/>
    </row>
    <row r="1361" spans="8:8" customFormat="1" ht="12.75">
      <c r="H1361" s="71"/>
    </row>
    <row r="1362" spans="8:8" customFormat="1" ht="12.75">
      <c r="H1362" s="71"/>
    </row>
    <row r="1363" spans="8:8" customFormat="1" ht="12.75">
      <c r="H1363" s="71"/>
    </row>
    <row r="1364" spans="8:8" customFormat="1" ht="12.75">
      <c r="H1364" s="71"/>
    </row>
    <row r="1365" spans="8:8" customFormat="1" ht="12.75">
      <c r="H1365" s="71"/>
    </row>
    <row r="1366" spans="8:8" customFormat="1" ht="12.75">
      <c r="H1366" s="71"/>
    </row>
    <row r="1367" spans="8:8" customFormat="1" ht="12.75">
      <c r="H1367" s="71"/>
    </row>
    <row r="1368" spans="8:8" customFormat="1" ht="12.75">
      <c r="H1368" s="71"/>
    </row>
    <row r="1369" spans="8:8" customFormat="1" ht="12.75">
      <c r="H1369" s="71"/>
    </row>
    <row r="1370" spans="8:8" customFormat="1" ht="12.75">
      <c r="H1370" s="71"/>
    </row>
    <row r="1371" spans="8:8" customFormat="1" ht="12.75">
      <c r="H1371" s="71"/>
    </row>
    <row r="1372" spans="8:8" customFormat="1" ht="12.75">
      <c r="H1372" s="71"/>
    </row>
    <row r="1373" spans="8:8" customFormat="1" ht="12.75">
      <c r="H1373" s="71"/>
    </row>
    <row r="1374" spans="8:8" customFormat="1" ht="12.75">
      <c r="H1374" s="71"/>
    </row>
    <row r="1375" spans="8:8" customFormat="1" ht="12.75">
      <c r="H1375" s="71"/>
    </row>
    <row r="1376" spans="8:8" customFormat="1" ht="12.75">
      <c r="H1376" s="71"/>
    </row>
    <row r="1377" spans="8:8" customFormat="1" ht="12.75">
      <c r="H1377" s="71"/>
    </row>
    <row r="1378" spans="8:8" customFormat="1" ht="12.75">
      <c r="H1378" s="71"/>
    </row>
    <row r="1379" spans="8:8" customFormat="1" ht="12.75">
      <c r="H1379" s="71"/>
    </row>
    <row r="1380" spans="8:8" customFormat="1" ht="12.75">
      <c r="H1380" s="71"/>
    </row>
    <row r="1381" spans="8:8" customFormat="1" ht="12.75">
      <c r="H1381" s="71"/>
    </row>
    <row r="1382" spans="8:8" customFormat="1" ht="12.75">
      <c r="H1382" s="71"/>
    </row>
    <row r="1383" spans="8:8" customFormat="1" ht="12.75">
      <c r="H1383" s="71"/>
    </row>
    <row r="1384" spans="8:8" customFormat="1" ht="12.75">
      <c r="H1384" s="71"/>
    </row>
    <row r="1385" spans="8:8" customFormat="1" ht="12.75">
      <c r="H1385" s="71"/>
    </row>
    <row r="1386" spans="8:8" customFormat="1" ht="12.75">
      <c r="H1386" s="71"/>
    </row>
    <row r="1387" spans="8:8" customFormat="1" ht="12.75">
      <c r="H1387" s="71"/>
    </row>
    <row r="1388" spans="8:8" customFormat="1" ht="12.75">
      <c r="H1388" s="71"/>
    </row>
    <row r="1389" spans="8:8" customFormat="1" ht="12.75">
      <c r="H1389" s="71"/>
    </row>
    <row r="1390" spans="8:8" customFormat="1" ht="12.75">
      <c r="H1390" s="71"/>
    </row>
    <row r="1391" spans="8:8" customFormat="1" ht="12.75">
      <c r="H1391" s="71"/>
    </row>
    <row r="1392" spans="8:8" customFormat="1" ht="12.75">
      <c r="H1392" s="71"/>
    </row>
    <row r="1393" spans="8:8" customFormat="1" ht="12.75">
      <c r="H1393" s="71"/>
    </row>
    <row r="1394" spans="8:8" customFormat="1" ht="12.75">
      <c r="H1394" s="71"/>
    </row>
    <row r="1395" spans="8:8" customFormat="1" ht="12.75">
      <c r="H1395" s="71"/>
    </row>
    <row r="1396" spans="8:8" customFormat="1" ht="12.75">
      <c r="H1396" s="71"/>
    </row>
    <row r="1397" spans="8:8" customFormat="1" ht="12.75">
      <c r="H1397" s="71"/>
    </row>
    <row r="1398" spans="8:8" customFormat="1" ht="12.75">
      <c r="H1398" s="71"/>
    </row>
    <row r="1399" spans="8:8" customFormat="1" ht="12.75">
      <c r="H1399" s="71"/>
    </row>
    <row r="1400" spans="8:8" customFormat="1" ht="12.75">
      <c r="H1400" s="71"/>
    </row>
    <row r="1401" spans="8:8" customFormat="1" ht="12.75">
      <c r="H1401" s="71"/>
    </row>
    <row r="1402" spans="8:8" customFormat="1" ht="12.75">
      <c r="H1402" s="71"/>
    </row>
    <row r="1403" spans="8:8" customFormat="1" ht="12.75">
      <c r="H1403" s="71"/>
    </row>
    <row r="1404" spans="8:8" customFormat="1" ht="12.75">
      <c r="H1404" s="71"/>
    </row>
    <row r="1405" spans="8:8" customFormat="1" ht="12.75">
      <c r="H1405" s="71"/>
    </row>
    <row r="1406" spans="8:8" customFormat="1" ht="12.75">
      <c r="H1406" s="71"/>
    </row>
    <row r="1407" spans="8:8" customFormat="1" ht="12.75">
      <c r="H1407" s="71"/>
    </row>
    <row r="1408" spans="8:8" customFormat="1" ht="12.75">
      <c r="H1408" s="71"/>
    </row>
    <row r="1409" spans="8:8" customFormat="1" ht="12.75">
      <c r="H1409" s="71"/>
    </row>
    <row r="1410" spans="8:8" customFormat="1" ht="12.75">
      <c r="H1410" s="71"/>
    </row>
    <row r="1411" spans="8:8" customFormat="1" ht="12.75">
      <c r="H1411" s="71"/>
    </row>
    <row r="1412" spans="8:8" customFormat="1" ht="12.75">
      <c r="H1412" s="71"/>
    </row>
    <row r="1413" spans="8:8" customFormat="1" ht="12.75">
      <c r="H1413" s="71"/>
    </row>
    <row r="1414" spans="8:8" customFormat="1" ht="12.75">
      <c r="H1414" s="71"/>
    </row>
    <row r="1415" spans="8:8" customFormat="1" ht="12.75">
      <c r="H1415" s="71"/>
    </row>
    <row r="1416" spans="8:8" customFormat="1" ht="12.75">
      <c r="H1416" s="71"/>
    </row>
    <row r="1417" spans="8:8" customFormat="1" ht="12.75">
      <c r="H1417" s="71"/>
    </row>
    <row r="1418" spans="8:8" customFormat="1" ht="12.75">
      <c r="H1418" s="71"/>
    </row>
    <row r="1419" spans="8:8" customFormat="1" ht="12.75">
      <c r="H1419" s="71"/>
    </row>
    <row r="1420" spans="8:8" customFormat="1" ht="12.75">
      <c r="H1420" s="71"/>
    </row>
    <row r="1421" spans="8:8" customFormat="1" ht="12.75">
      <c r="H1421" s="71"/>
    </row>
    <row r="1422" spans="8:8" customFormat="1" ht="12.75">
      <c r="H1422" s="71"/>
    </row>
    <row r="1423" spans="8:8" customFormat="1" ht="12.75">
      <c r="H1423" s="71"/>
    </row>
    <row r="1424" spans="8:8" customFormat="1" ht="12.75">
      <c r="H1424" s="71"/>
    </row>
    <row r="1425" spans="8:8" customFormat="1" ht="12.75">
      <c r="H1425" s="71"/>
    </row>
    <row r="1426" spans="8:8" customFormat="1" ht="12.75">
      <c r="H1426" s="71"/>
    </row>
    <row r="1427" spans="8:8" customFormat="1" ht="12.75">
      <c r="H1427" s="71"/>
    </row>
    <row r="1428" spans="8:8" customFormat="1" ht="12.75">
      <c r="H1428" s="71"/>
    </row>
    <row r="1429" spans="8:8" customFormat="1" ht="12.75">
      <c r="H1429" s="71"/>
    </row>
    <row r="1430" spans="8:8" customFormat="1" ht="12.75">
      <c r="H1430" s="71"/>
    </row>
    <row r="1431" spans="8:8" customFormat="1" ht="12.75">
      <c r="H1431" s="71"/>
    </row>
    <row r="1432" spans="8:8" customFormat="1" ht="12.75">
      <c r="H1432" s="71"/>
    </row>
    <row r="1433" spans="8:8" customFormat="1" ht="12.75">
      <c r="H1433" s="71"/>
    </row>
    <row r="1434" spans="8:8" customFormat="1" ht="12.75">
      <c r="H1434" s="71"/>
    </row>
    <row r="1435" spans="8:8" customFormat="1" ht="12.75">
      <c r="H1435" s="71"/>
    </row>
    <row r="1436" spans="8:8" customFormat="1" ht="12.75">
      <c r="H1436" s="71"/>
    </row>
    <row r="1437" spans="8:8" customFormat="1" ht="12.75">
      <c r="H1437" s="71"/>
    </row>
    <row r="1438" spans="8:8" customFormat="1" ht="12.75">
      <c r="H1438" s="71"/>
    </row>
    <row r="1439" spans="8:8" customFormat="1" ht="12.75">
      <c r="H1439" s="71"/>
    </row>
    <row r="1440" spans="8:8" customFormat="1" ht="12.75">
      <c r="H1440" s="71"/>
    </row>
    <row r="1441" spans="8:8" customFormat="1" ht="12.75">
      <c r="H1441" s="71"/>
    </row>
    <row r="1442" spans="8:8" customFormat="1" ht="12.75">
      <c r="H1442" s="71"/>
    </row>
    <row r="1443" spans="8:8" customFormat="1" ht="12.75">
      <c r="H1443" s="71"/>
    </row>
    <row r="1444" spans="8:8" customFormat="1" ht="12.75">
      <c r="H1444" s="71"/>
    </row>
    <row r="1445" spans="8:8" customFormat="1" ht="12.75">
      <c r="H1445" s="71"/>
    </row>
    <row r="1446" spans="8:8" customFormat="1" ht="12.75">
      <c r="H1446" s="71"/>
    </row>
    <row r="1447" spans="8:8" customFormat="1" ht="12.75">
      <c r="H1447" s="71"/>
    </row>
    <row r="1448" spans="8:8" customFormat="1" ht="12.75">
      <c r="H1448" s="71"/>
    </row>
    <row r="1449" spans="8:8" customFormat="1" ht="12.75">
      <c r="H1449" s="71"/>
    </row>
    <row r="1450" spans="8:8" customFormat="1" ht="12.75">
      <c r="H1450" s="71"/>
    </row>
    <row r="1451" spans="8:8" customFormat="1" ht="12.75">
      <c r="H1451" s="71"/>
    </row>
    <row r="1452" spans="8:8" customFormat="1" ht="12.75">
      <c r="H1452" s="71"/>
    </row>
    <row r="1453" spans="8:8" customFormat="1" ht="12.75">
      <c r="H1453" s="71"/>
    </row>
    <row r="1454" spans="8:8" customFormat="1" ht="12.75">
      <c r="H1454" s="71"/>
    </row>
    <row r="1455" spans="8:8" customFormat="1" ht="12.75">
      <c r="H1455" s="71"/>
    </row>
    <row r="1456" spans="8:8" customFormat="1" ht="12.75">
      <c r="H1456" s="71"/>
    </row>
    <row r="1457" spans="8:8" customFormat="1" ht="12.75">
      <c r="H1457" s="71"/>
    </row>
    <row r="1458" spans="8:8" customFormat="1" ht="12.75">
      <c r="H1458" s="71"/>
    </row>
    <row r="1459" spans="8:8" customFormat="1" ht="12.75">
      <c r="H1459" s="71"/>
    </row>
    <row r="1460" spans="8:8" customFormat="1" ht="12.75">
      <c r="H1460" s="71"/>
    </row>
    <row r="1461" spans="8:8" customFormat="1" ht="12.75">
      <c r="H1461" s="71"/>
    </row>
    <row r="1462" spans="8:8" customFormat="1" ht="12.75">
      <c r="H1462" s="71"/>
    </row>
    <row r="1463" spans="8:8" customFormat="1" ht="12.75">
      <c r="H1463" s="71"/>
    </row>
    <row r="1464" spans="8:8" customFormat="1" ht="12.75">
      <c r="H1464" s="71"/>
    </row>
    <row r="1465" spans="8:8" customFormat="1" ht="12.75">
      <c r="H1465" s="71"/>
    </row>
    <row r="1466" spans="8:8" customFormat="1" ht="12.75">
      <c r="H1466" s="71"/>
    </row>
    <row r="1467" spans="8:8" customFormat="1" ht="12.75">
      <c r="H1467" s="71"/>
    </row>
    <row r="1468" spans="8:8" customFormat="1" ht="12.75">
      <c r="H1468" s="71"/>
    </row>
    <row r="1469" spans="8:8" customFormat="1" ht="12.75">
      <c r="H1469" s="71"/>
    </row>
    <row r="1470" spans="8:8" customFormat="1" ht="12.75">
      <c r="H1470" s="71"/>
    </row>
    <row r="1471" spans="8:8" customFormat="1" ht="12.75">
      <c r="H1471" s="71"/>
    </row>
    <row r="1472" spans="8:8" customFormat="1" ht="12.75">
      <c r="H1472" s="71"/>
    </row>
    <row r="1473" spans="8:8" customFormat="1" ht="12.75">
      <c r="H1473" s="71"/>
    </row>
    <row r="1474" spans="8:8" customFormat="1" ht="12.75">
      <c r="H1474" s="71"/>
    </row>
    <row r="1475" spans="8:8" customFormat="1" ht="12.75">
      <c r="H1475" s="71"/>
    </row>
    <row r="1476" spans="8:8" customFormat="1" ht="12.75">
      <c r="H1476" s="71"/>
    </row>
    <row r="1477" spans="8:8" customFormat="1" ht="12.75">
      <c r="H1477" s="71"/>
    </row>
    <row r="1478" spans="8:8" customFormat="1" ht="12.75">
      <c r="H1478" s="71"/>
    </row>
    <row r="1479" spans="8:8" customFormat="1" ht="12.75">
      <c r="H1479" s="71"/>
    </row>
    <row r="1480" spans="8:8" customFormat="1" ht="12.75">
      <c r="H1480" s="71"/>
    </row>
    <row r="1481" spans="8:8" customFormat="1" ht="12.75">
      <c r="H1481" s="71"/>
    </row>
    <row r="1482" spans="8:8" customFormat="1" ht="12.75">
      <c r="H1482" s="71"/>
    </row>
    <row r="1483" spans="8:8" customFormat="1" ht="12.75">
      <c r="H1483" s="71"/>
    </row>
    <row r="1484" spans="8:8" customFormat="1" ht="12.75">
      <c r="H1484" s="71"/>
    </row>
    <row r="1485" spans="8:8" customFormat="1" ht="12.75">
      <c r="H1485" s="71"/>
    </row>
    <row r="1486" spans="8:8" customFormat="1" ht="12.75">
      <c r="H1486" s="71"/>
    </row>
    <row r="1487" spans="8:8" customFormat="1" ht="12.75">
      <c r="H1487" s="71"/>
    </row>
    <row r="1488" spans="8:8" customFormat="1" ht="12.75">
      <c r="H1488" s="71"/>
    </row>
    <row r="1489" spans="8:8" customFormat="1" ht="12.75">
      <c r="H1489" s="71"/>
    </row>
    <row r="1490" spans="8:8" customFormat="1" ht="12.75">
      <c r="H1490" s="71"/>
    </row>
    <row r="1491" spans="8:8" customFormat="1" ht="12.75">
      <c r="H1491" s="71"/>
    </row>
    <row r="1492" spans="8:8" customFormat="1" ht="12.75">
      <c r="H1492" s="71"/>
    </row>
    <row r="1493" spans="8:8" customFormat="1" ht="12.75">
      <c r="H1493" s="71"/>
    </row>
    <row r="1494" spans="8:8" customFormat="1" ht="12.75">
      <c r="H1494" s="71"/>
    </row>
    <row r="1495" spans="8:8" customFormat="1" ht="12.75">
      <c r="H1495" s="71"/>
    </row>
    <row r="1496" spans="8:8" customFormat="1" ht="12.75">
      <c r="H1496" s="71"/>
    </row>
    <row r="1497" spans="8:8" customFormat="1" ht="12.75">
      <c r="H1497" s="71"/>
    </row>
    <row r="1498" spans="8:8" customFormat="1" ht="12.75">
      <c r="H1498" s="71"/>
    </row>
    <row r="1499" spans="8:8" customFormat="1" ht="12.75">
      <c r="H1499" s="71"/>
    </row>
    <row r="1500" spans="8:8" customFormat="1" ht="12.75">
      <c r="H1500" s="71"/>
    </row>
    <row r="1501" spans="8:8" customFormat="1" ht="12.75">
      <c r="H1501" s="71"/>
    </row>
    <row r="1502" spans="8:8" customFormat="1" ht="12.75">
      <c r="H1502" s="71"/>
    </row>
    <row r="1503" spans="8:8" customFormat="1" ht="12.75">
      <c r="H1503" s="71"/>
    </row>
    <row r="1504" spans="8:8" customFormat="1" ht="12.75">
      <c r="H1504" s="71"/>
    </row>
    <row r="1505" spans="8:8" customFormat="1" ht="12.75">
      <c r="H1505" s="71"/>
    </row>
    <row r="1506" spans="8:8" customFormat="1" ht="12.75">
      <c r="H1506" s="71"/>
    </row>
    <row r="1507" spans="8:8" customFormat="1" ht="12.75">
      <c r="H1507" s="71"/>
    </row>
    <row r="1508" spans="8:8" customFormat="1" ht="12.75">
      <c r="H1508" s="71"/>
    </row>
    <row r="1509" spans="8:8" customFormat="1" ht="12.75">
      <c r="H1509" s="71"/>
    </row>
    <row r="1510" spans="8:8" customFormat="1" ht="12.75">
      <c r="H1510" s="71"/>
    </row>
    <row r="1511" spans="8:8" customFormat="1" ht="12.75">
      <c r="H1511" s="71"/>
    </row>
    <row r="1512" spans="8:8" customFormat="1" ht="12.75">
      <c r="H1512" s="71"/>
    </row>
    <row r="1513" spans="8:8" customFormat="1" ht="12.75">
      <c r="H1513" s="71"/>
    </row>
    <row r="1514" spans="8:8" customFormat="1" ht="12.75">
      <c r="H1514" s="71"/>
    </row>
    <row r="1515" spans="8:8" customFormat="1" ht="12.75">
      <c r="H1515" s="71"/>
    </row>
    <row r="1516" spans="8:8" customFormat="1" ht="12.75">
      <c r="H1516" s="71"/>
    </row>
    <row r="1517" spans="8:8" customFormat="1" ht="12.75">
      <c r="H1517" s="71"/>
    </row>
    <row r="1518" spans="8:8" customFormat="1" ht="12.75">
      <c r="H1518" s="71"/>
    </row>
    <row r="1519" spans="8:8" customFormat="1" ht="12.75">
      <c r="H1519" s="71"/>
    </row>
    <row r="1520" spans="8:8" customFormat="1" ht="12.75">
      <c r="H1520" s="71"/>
    </row>
    <row r="1521" spans="8:8" customFormat="1" ht="12.75">
      <c r="H1521" s="71"/>
    </row>
    <row r="1522" spans="8:8" customFormat="1" ht="12.75">
      <c r="H1522" s="71"/>
    </row>
    <row r="1523" spans="8:8" customFormat="1" ht="12.75">
      <c r="H1523" s="71"/>
    </row>
    <row r="1524" spans="8:8" customFormat="1" ht="12.75">
      <c r="H1524" s="71"/>
    </row>
    <row r="1525" spans="8:8" customFormat="1" ht="12.75">
      <c r="H1525" s="71"/>
    </row>
    <row r="1526" spans="8:8" customFormat="1" ht="12.75">
      <c r="H1526" s="71"/>
    </row>
    <row r="1527" spans="8:8" customFormat="1" ht="12.75">
      <c r="H1527" s="71"/>
    </row>
    <row r="1528" spans="8:8" customFormat="1" ht="12.75">
      <c r="H1528" s="71"/>
    </row>
    <row r="1529" spans="8:8" customFormat="1" ht="12.75">
      <c r="H1529" s="71"/>
    </row>
    <row r="1530" spans="8:8" customFormat="1" ht="12.75">
      <c r="H1530" s="71"/>
    </row>
    <row r="1531" spans="8:8" customFormat="1" ht="12.75">
      <c r="H1531" s="71"/>
    </row>
    <row r="1532" spans="8:8" customFormat="1" ht="12.75">
      <c r="H1532" s="71"/>
    </row>
    <row r="1533" spans="8:8" customFormat="1" ht="12.75">
      <c r="H1533" s="71"/>
    </row>
    <row r="1534" spans="8:8" customFormat="1" ht="12.75">
      <c r="H1534" s="71"/>
    </row>
    <row r="1535" spans="8:8" customFormat="1" ht="12.75">
      <c r="H1535" s="71"/>
    </row>
    <row r="1536" spans="8:8" customFormat="1" ht="12.75">
      <c r="H1536" s="71"/>
    </row>
    <row r="1537" spans="8:8" customFormat="1" ht="12.75">
      <c r="H1537" s="71"/>
    </row>
    <row r="1538" spans="8:8" customFormat="1" ht="12.75">
      <c r="H1538" s="71"/>
    </row>
    <row r="1539" spans="8:8" customFormat="1" ht="12.75">
      <c r="H1539" s="71"/>
    </row>
    <row r="1540" spans="8:8" customFormat="1" ht="12.75">
      <c r="H1540" s="71"/>
    </row>
    <row r="1541" spans="8:8" customFormat="1" ht="12.75">
      <c r="H1541" s="71"/>
    </row>
    <row r="1542" spans="8:8" customFormat="1" ht="12.75">
      <c r="H1542" s="71"/>
    </row>
    <row r="1543" spans="8:8" customFormat="1" ht="12.75">
      <c r="H1543" s="71"/>
    </row>
    <row r="1544" spans="8:8" customFormat="1" ht="12.75">
      <c r="H1544" s="71"/>
    </row>
    <row r="1545" spans="8:8" customFormat="1" ht="12.75">
      <c r="H1545" s="71"/>
    </row>
    <row r="1546" spans="8:8" customFormat="1" ht="12.75">
      <c r="H1546" s="71"/>
    </row>
    <row r="1547" spans="8:8" customFormat="1" ht="12.75">
      <c r="H1547" s="71"/>
    </row>
    <row r="1548" spans="8:8" customFormat="1" ht="12.75">
      <c r="H1548" s="71"/>
    </row>
    <row r="1549" spans="8:8" customFormat="1" ht="12.75">
      <c r="H1549" s="71"/>
    </row>
    <row r="1550" spans="8:8" customFormat="1" ht="12.75">
      <c r="H1550" s="71"/>
    </row>
    <row r="1551" spans="8:8" customFormat="1" ht="12.75">
      <c r="H1551" s="71"/>
    </row>
    <row r="1552" spans="8:8" customFormat="1" ht="12.75">
      <c r="H1552" s="71"/>
    </row>
    <row r="1553" spans="8:8" customFormat="1" ht="12.75">
      <c r="H1553" s="71"/>
    </row>
    <row r="1554" spans="8:8" customFormat="1" ht="12.75">
      <c r="H1554" s="71"/>
    </row>
    <row r="1555" spans="8:8" customFormat="1" ht="12.75">
      <c r="H1555" s="71"/>
    </row>
    <row r="1556" spans="8:8" customFormat="1" ht="12.75">
      <c r="H1556" s="71"/>
    </row>
    <row r="1557" spans="8:8" customFormat="1" ht="12.75">
      <c r="H1557" s="71"/>
    </row>
    <row r="1558" spans="8:8" customFormat="1" ht="12.75">
      <c r="H1558" s="71"/>
    </row>
    <row r="1559" spans="8:8" customFormat="1" ht="12.75">
      <c r="H1559" s="71"/>
    </row>
    <row r="1560" spans="8:8" customFormat="1" ht="12.75">
      <c r="H1560" s="71"/>
    </row>
    <row r="1561" spans="8:8" customFormat="1" ht="12.75">
      <c r="H1561" s="71"/>
    </row>
    <row r="1562" spans="8:8" customFormat="1" ht="12.75">
      <c r="H1562" s="71"/>
    </row>
    <row r="1563" spans="8:8" customFormat="1" ht="12.75">
      <c r="H1563" s="71"/>
    </row>
    <row r="1564" spans="8:8" customFormat="1" ht="12.75">
      <c r="H1564" s="71"/>
    </row>
    <row r="1565" spans="8:8" customFormat="1" ht="12.75">
      <c r="H1565" s="71"/>
    </row>
    <row r="1566" spans="8:8" customFormat="1" ht="12.75">
      <c r="H1566" s="71"/>
    </row>
    <row r="1567" spans="8:8" customFormat="1" ht="12.75">
      <c r="H1567" s="71"/>
    </row>
    <row r="1568" spans="8:8" customFormat="1" ht="12.75">
      <c r="H1568" s="71"/>
    </row>
    <row r="1569" spans="8:8" customFormat="1" ht="12.75">
      <c r="H1569" s="71"/>
    </row>
    <row r="1570" spans="8:8" customFormat="1" ht="12.75">
      <c r="H1570" s="71"/>
    </row>
    <row r="1571" spans="8:8" customFormat="1" ht="12.75">
      <c r="H1571" s="71"/>
    </row>
    <row r="1572" spans="8:8" customFormat="1" ht="12.75">
      <c r="H1572" s="71"/>
    </row>
    <row r="1573" spans="8:8" customFormat="1" ht="12.75">
      <c r="H1573" s="71"/>
    </row>
    <row r="1574" spans="8:8" customFormat="1" ht="12.75">
      <c r="H1574" s="71"/>
    </row>
    <row r="1575" spans="8:8" customFormat="1" ht="12.75">
      <c r="H1575" s="71"/>
    </row>
    <row r="1576" spans="8:8" customFormat="1" ht="12.75">
      <c r="H1576" s="71"/>
    </row>
    <row r="1577" spans="8:8" customFormat="1" ht="12.75">
      <c r="H1577" s="71"/>
    </row>
    <row r="1578" spans="8:8" customFormat="1" ht="12.75">
      <c r="H1578" s="71"/>
    </row>
    <row r="1579" spans="8:8" customFormat="1" ht="12.75">
      <c r="H1579" s="71"/>
    </row>
    <row r="1580" spans="8:8" customFormat="1" ht="12.75">
      <c r="H1580" s="71"/>
    </row>
    <row r="1581" spans="8:8" customFormat="1" ht="12.75">
      <c r="H1581" s="71"/>
    </row>
    <row r="1582" spans="8:8" customFormat="1" ht="12.75">
      <c r="H1582" s="71"/>
    </row>
    <row r="1583" spans="8:8" customFormat="1" ht="12.75">
      <c r="H1583" s="71"/>
    </row>
    <row r="1584" spans="8:8" customFormat="1" ht="12.75">
      <c r="H1584" s="71"/>
    </row>
    <row r="1585" spans="8:8" customFormat="1" ht="12.75">
      <c r="H1585" s="71"/>
    </row>
    <row r="1586" spans="8:8" customFormat="1" ht="12.75">
      <c r="H1586" s="71"/>
    </row>
    <row r="1587" spans="8:8" customFormat="1" ht="12.75">
      <c r="H1587" s="71"/>
    </row>
    <row r="1588" spans="8:8" customFormat="1" ht="12.75">
      <c r="H1588" s="71"/>
    </row>
    <row r="1589" spans="8:8" customFormat="1" ht="12.75">
      <c r="H1589" s="71"/>
    </row>
    <row r="1590" spans="8:8" customFormat="1" ht="12.75">
      <c r="H1590" s="71"/>
    </row>
    <row r="1591" spans="8:8" customFormat="1" ht="12.75">
      <c r="H1591" s="71"/>
    </row>
    <row r="1592" spans="8:8" customFormat="1" ht="12.75">
      <c r="H1592" s="71"/>
    </row>
    <row r="1593" spans="8:8" customFormat="1" ht="12.75">
      <c r="H1593" s="71"/>
    </row>
    <row r="1594" spans="8:8" customFormat="1" ht="12.75">
      <c r="H1594" s="71"/>
    </row>
    <row r="1595" spans="8:8" customFormat="1" ht="12.75">
      <c r="H1595" s="71"/>
    </row>
    <row r="1596" spans="8:8" customFormat="1" ht="12.75">
      <c r="H1596" s="71"/>
    </row>
    <row r="1597" spans="8:8" customFormat="1" ht="12.75">
      <c r="H1597" s="71"/>
    </row>
    <row r="1598" spans="8:8" customFormat="1" ht="12.75">
      <c r="H1598" s="71"/>
    </row>
    <row r="1599" spans="8:8" customFormat="1" ht="12.75">
      <c r="H1599" s="71"/>
    </row>
    <row r="1600" spans="8:8" customFormat="1" ht="12.75">
      <c r="H1600" s="71"/>
    </row>
    <row r="1601" spans="8:8" customFormat="1" ht="12.75">
      <c r="H1601" s="71"/>
    </row>
    <row r="1602" spans="8:8" customFormat="1" ht="12.75">
      <c r="H1602" s="71"/>
    </row>
    <row r="1603" spans="8:8" customFormat="1" ht="12.75">
      <c r="H1603" s="71"/>
    </row>
    <row r="1604" spans="8:8" customFormat="1" ht="12.75">
      <c r="H1604" s="71"/>
    </row>
    <row r="1605" spans="8:8" customFormat="1" ht="12.75">
      <c r="H1605" s="71"/>
    </row>
    <row r="1606" spans="8:8" customFormat="1" ht="12.75">
      <c r="H1606" s="71"/>
    </row>
    <row r="1607" spans="8:8" customFormat="1" ht="12.75">
      <c r="H1607" s="71"/>
    </row>
    <row r="1608" spans="8:8" customFormat="1" ht="12.75">
      <c r="H1608" s="71"/>
    </row>
    <row r="1609" spans="8:8" customFormat="1" ht="12.75">
      <c r="H1609" s="71"/>
    </row>
    <row r="1610" spans="8:8" customFormat="1" ht="12.75">
      <c r="H1610" s="71"/>
    </row>
    <row r="1611" spans="8:8" customFormat="1" ht="12.75">
      <c r="H1611" s="71"/>
    </row>
    <row r="1612" spans="8:8" customFormat="1" ht="12.75">
      <c r="H1612" s="71"/>
    </row>
    <row r="1613" spans="8:8" customFormat="1" ht="12.75">
      <c r="H1613" s="71"/>
    </row>
    <row r="1614" spans="8:8" customFormat="1" ht="12.75">
      <c r="H1614" s="71"/>
    </row>
    <row r="1615" spans="8:8" customFormat="1" ht="12.75">
      <c r="H1615" s="71"/>
    </row>
    <row r="1616" spans="8:8" customFormat="1" ht="12.75">
      <c r="H1616" s="71"/>
    </row>
    <row r="1617" spans="8:8" customFormat="1" ht="12.75">
      <c r="H1617" s="71"/>
    </row>
    <row r="1618" spans="8:8" customFormat="1" ht="12.75">
      <c r="H1618" s="71"/>
    </row>
    <row r="1619" spans="8:8" customFormat="1" ht="12.75">
      <c r="H1619" s="71"/>
    </row>
    <row r="1620" spans="8:8" customFormat="1" ht="12.75">
      <c r="H1620" s="71"/>
    </row>
    <row r="1621" spans="8:8" customFormat="1" ht="12.75">
      <c r="H1621" s="71"/>
    </row>
    <row r="1622" spans="8:8" customFormat="1" ht="12.75">
      <c r="H1622" s="71"/>
    </row>
    <row r="1623" spans="8:8" customFormat="1" ht="12.75">
      <c r="H1623" s="71"/>
    </row>
    <row r="1624" spans="8:8" customFormat="1" ht="12.75">
      <c r="H1624" s="71"/>
    </row>
    <row r="1625" spans="8:8" customFormat="1" ht="12.75">
      <c r="H1625" s="71"/>
    </row>
    <row r="1626" spans="8:8" customFormat="1" ht="12.75">
      <c r="H1626" s="71"/>
    </row>
    <row r="1627" spans="8:8" customFormat="1" ht="12.75">
      <c r="H1627" s="71"/>
    </row>
    <row r="1628" spans="8:8" customFormat="1" ht="12.75">
      <c r="H1628" s="71"/>
    </row>
    <row r="1629" spans="8:8" customFormat="1" ht="12.75">
      <c r="H1629" s="71"/>
    </row>
    <row r="1630" spans="8:8" customFormat="1" ht="12.75">
      <c r="H1630" s="71"/>
    </row>
    <row r="1631" spans="8:8" customFormat="1" ht="12.75">
      <c r="H1631" s="71"/>
    </row>
    <row r="1632" spans="8:8" customFormat="1" ht="12.75">
      <c r="H1632" s="71"/>
    </row>
    <row r="1633" spans="8:8" customFormat="1" ht="12.75">
      <c r="H1633" s="71"/>
    </row>
    <row r="1634" spans="8:8" customFormat="1" ht="12.75">
      <c r="H1634" s="71"/>
    </row>
    <row r="1635" spans="8:8" customFormat="1" ht="12.75">
      <c r="H1635" s="71"/>
    </row>
    <row r="1636" spans="8:8" customFormat="1" ht="12.75">
      <c r="H1636" s="71"/>
    </row>
    <row r="1637" spans="8:8" customFormat="1" ht="12.75">
      <c r="H1637" s="71"/>
    </row>
    <row r="1638" spans="8:8" customFormat="1" ht="12.75">
      <c r="H1638" s="71"/>
    </row>
    <row r="1639" spans="8:8" customFormat="1" ht="12.75">
      <c r="H1639" s="71"/>
    </row>
    <row r="1640" spans="8:8" customFormat="1" ht="12.75">
      <c r="H1640" s="71"/>
    </row>
    <row r="1641" spans="8:8" customFormat="1" ht="12.75">
      <c r="H1641" s="71"/>
    </row>
    <row r="1642" spans="8:8" customFormat="1" ht="12.75">
      <c r="H1642" s="71"/>
    </row>
    <row r="1643" spans="8:8" customFormat="1" ht="12.75">
      <c r="H1643" s="71"/>
    </row>
    <row r="1644" spans="8:8" customFormat="1" ht="12.75">
      <c r="H1644" s="71"/>
    </row>
    <row r="1645" spans="8:8" customFormat="1" ht="12.75">
      <c r="H1645" s="71"/>
    </row>
    <row r="1646" spans="8:8" customFormat="1" ht="12.75">
      <c r="H1646" s="71"/>
    </row>
    <row r="1647" spans="8:8" customFormat="1" ht="12.75">
      <c r="H1647" s="71"/>
    </row>
    <row r="1648" spans="8:8" customFormat="1" ht="12.75">
      <c r="H1648" s="71"/>
    </row>
    <row r="1649" spans="8:8" customFormat="1" ht="12.75">
      <c r="H1649" s="71"/>
    </row>
    <row r="1650" spans="8:8" customFormat="1" ht="12.75">
      <c r="H1650" s="71"/>
    </row>
    <row r="1651" spans="8:8" customFormat="1" ht="12.75">
      <c r="H1651" s="71"/>
    </row>
    <row r="1652" spans="8:8" customFormat="1" ht="12.75">
      <c r="H1652" s="71"/>
    </row>
    <row r="1653" spans="8:8" customFormat="1" ht="12.75">
      <c r="H1653" s="71"/>
    </row>
    <row r="1654" spans="8:8" customFormat="1" ht="12.75">
      <c r="H1654" s="71"/>
    </row>
    <row r="1655" spans="8:8" customFormat="1" ht="12.75">
      <c r="H1655" s="71"/>
    </row>
    <row r="1656" spans="8:8" customFormat="1" ht="12.75">
      <c r="H1656" s="71"/>
    </row>
    <row r="1657" spans="8:8" customFormat="1" ht="12.75">
      <c r="H1657" s="71"/>
    </row>
    <row r="1658" spans="8:8" customFormat="1" ht="12.75">
      <c r="H1658" s="71"/>
    </row>
    <row r="1659" spans="8:8" customFormat="1" ht="12.75">
      <c r="H1659" s="71"/>
    </row>
    <row r="1660" spans="8:8" customFormat="1" ht="12.75">
      <c r="H1660" s="71"/>
    </row>
    <row r="1661" spans="8:8" customFormat="1" ht="12.75">
      <c r="H1661" s="71"/>
    </row>
    <row r="1662" spans="8:8" customFormat="1" ht="12.75">
      <c r="H1662" s="71"/>
    </row>
    <row r="1663" spans="8:8" customFormat="1" ht="12.75">
      <c r="H1663" s="71"/>
    </row>
    <row r="1664" spans="8:8" customFormat="1" ht="12.75">
      <c r="H1664" s="71"/>
    </row>
    <row r="1665" spans="8:8" customFormat="1" ht="12.75">
      <c r="H1665" s="71"/>
    </row>
    <row r="1666" spans="8:8" customFormat="1" ht="12.75">
      <c r="H1666" s="71"/>
    </row>
    <row r="1667" spans="8:8" customFormat="1" ht="12.75">
      <c r="H1667" s="71"/>
    </row>
    <row r="1668" spans="8:8" customFormat="1" ht="12.75">
      <c r="H1668" s="71"/>
    </row>
    <row r="1669" spans="8:8" customFormat="1" ht="12.75">
      <c r="H1669" s="71"/>
    </row>
    <row r="1670" spans="8:8" customFormat="1" ht="12.75">
      <c r="H1670" s="71"/>
    </row>
    <row r="1671" spans="8:8" customFormat="1" ht="12.75">
      <c r="H1671" s="71"/>
    </row>
    <row r="1672" spans="8:8" customFormat="1" ht="12.75">
      <c r="H1672" s="71"/>
    </row>
    <row r="1673" spans="8:8" customFormat="1" ht="12.75">
      <c r="H1673" s="71"/>
    </row>
    <row r="1674" spans="8:8" customFormat="1" ht="12.75">
      <c r="H1674" s="71"/>
    </row>
  </sheetData>
  <mergeCells count="11">
    <mergeCell ref="A1:H1"/>
    <mergeCell ref="A290:C290"/>
    <mergeCell ref="A422:C422"/>
    <mergeCell ref="A434:C434"/>
    <mergeCell ref="A291:G291"/>
    <mergeCell ref="A423:G423"/>
    <mergeCell ref="A261:G261"/>
    <mergeCell ref="A260:C260"/>
    <mergeCell ref="A3:G3"/>
    <mergeCell ref="A40:G40"/>
    <mergeCell ref="A41:G4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Форма 1</vt:lpstr>
      <vt:lpstr>Форма 2</vt:lpstr>
      <vt:lpstr>Форма 3</vt:lpstr>
      <vt:lpstr>Форма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2020-01-20T07:49:20Z</cp:lastPrinted>
  <dcterms:created xsi:type="dcterms:W3CDTF">2020-12-17T09:25:20Z</dcterms:created>
  <dcterms:modified xsi:type="dcterms:W3CDTF">2023-07-03T07:29:08Z</dcterms:modified>
</cp:coreProperties>
</file>